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45" windowHeight="10785"/>
  </bookViews>
  <sheets>
    <sheet name="Dec 2012" sheetId="1" r:id="rId1"/>
  </sheets>
  <definedNames>
    <definedName name="_1__123Graph_ACHART_1" hidden="1">'Dec 2012'!$H$13:$H$24</definedName>
    <definedName name="_2__123Graph_ACHART_2" hidden="1">'Dec 2012'!$U$27:$U$27</definedName>
    <definedName name="_3__123Graph_ACHART_3" hidden="1">'Dec 2012'!$W$13:$W$24</definedName>
    <definedName name="_4__123Graph_BCHART_2" hidden="1">'Dec 2012'!$U$28:$U$28</definedName>
    <definedName name="_5__123Graph_BCHART_3" hidden="1">'Dec 2012'!$X$13:$X$24</definedName>
    <definedName name="_6__123Graph_XCHART_1" hidden="1">'Dec 2012'!$A$13:$A$24</definedName>
    <definedName name="_7__123Graph_XCHART_3" hidden="1">'Dec 2012'!$A$13:$A$24</definedName>
    <definedName name="_xlnm.Print_Area" localSheetId="0">'Dec 2012'!$A$2:$Z$29</definedName>
  </definedNames>
  <calcPr calcId="125725"/>
</workbook>
</file>

<file path=xl/calcChain.xml><?xml version="1.0" encoding="utf-8"?>
<calcChain xmlns="http://schemas.openxmlformats.org/spreadsheetml/2006/main">
  <c r="Y25" i="1"/>
  <c r="X25"/>
  <c r="W25"/>
  <c r="Z27"/>
  <c r="Y27"/>
  <c r="T25"/>
  <c r="S25"/>
  <c r="R25"/>
  <c r="O25"/>
  <c r="N25"/>
  <c r="M25"/>
  <c r="L25"/>
  <c r="K25"/>
  <c r="J25"/>
  <c r="I25"/>
  <c r="G25"/>
  <c r="F25"/>
  <c r="E25"/>
  <c r="D25"/>
  <c r="C25"/>
  <c r="Q24"/>
  <c r="H25" l="1"/>
  <c r="B25"/>
  <c r="P25"/>
  <c r="U27" l="1"/>
  <c r="V27"/>
  <c r="Q27"/>
</calcChain>
</file>

<file path=xl/sharedStrings.xml><?xml version="1.0" encoding="utf-8"?>
<sst xmlns="http://schemas.openxmlformats.org/spreadsheetml/2006/main" count="69" uniqueCount="51">
  <si>
    <t>SOUTH DISTRICT WASTEWATER TREATMENT PLANT</t>
  </si>
  <si>
    <t>STAND BY GENERATORS</t>
  </si>
  <si>
    <t xml:space="preserve">MONTHLY ELAPSED TIME , KILOWATT- HOUR READINGS &amp; E.M.D. FUEL USED </t>
  </si>
  <si>
    <t>JANUARY 2013</t>
  </si>
  <si>
    <t>E.T.  HOURS</t>
  </si>
  <si>
    <r>
      <t>TONS NO</t>
    </r>
    <r>
      <rPr>
        <b/>
        <vertAlign val="subscript"/>
        <sz val="12"/>
        <rFont val="Arial"/>
        <family val="2"/>
      </rPr>
      <t>X</t>
    </r>
  </si>
  <si>
    <t>KWH</t>
  </si>
  <si>
    <t>TOTAL KWH</t>
  </si>
  <si>
    <t>E.M.D.</t>
  </si>
  <si>
    <t>E.M.D'.s</t>
  </si>
  <si>
    <t xml:space="preserve">GAS </t>
  </si>
  <si>
    <t xml:space="preserve">EMITTED </t>
  </si>
  <si>
    <t>FOR</t>
  </si>
  <si>
    <t>GAS</t>
  </si>
  <si>
    <t xml:space="preserve">TOTAL </t>
  </si>
  <si>
    <t>DATE</t>
  </si>
  <si>
    <t xml:space="preserve">SWITCHGEAR BUILDING # 1  </t>
  </si>
  <si>
    <t xml:space="preserve">SWITCHGEAR BUILDING # 2  </t>
  </si>
  <si>
    <t>TOTAL</t>
  </si>
  <si>
    <t>GENERATOR</t>
  </si>
  <si>
    <t>DIESEL</t>
  </si>
  <si>
    <t>&amp;</t>
  </si>
  <si>
    <t xml:space="preserve">DIESEL </t>
  </si>
  <si>
    <t># 1</t>
  </si>
  <si>
    <t># 2</t>
  </si>
  <si>
    <t># 3</t>
  </si>
  <si>
    <t># 4</t>
  </si>
  <si>
    <t># 5</t>
  </si>
  <si>
    <t># 6</t>
  </si>
  <si>
    <t># 7</t>
  </si>
  <si>
    <t>1 &amp; 2</t>
  </si>
  <si>
    <t>GAS  *</t>
  </si>
  <si>
    <t>USED</t>
  </si>
  <si>
    <t>Jan 2012</t>
  </si>
  <si>
    <t>Feb 2012</t>
  </si>
  <si>
    <t>Mar 2012</t>
  </si>
  <si>
    <t>April 2012</t>
  </si>
  <si>
    <t>May 2012</t>
  </si>
  <si>
    <t>June 2012</t>
  </si>
  <si>
    <t>July 2012</t>
  </si>
  <si>
    <t>Aug 2012</t>
  </si>
  <si>
    <t>Sep 2012</t>
  </si>
  <si>
    <t>Oct 2012</t>
  </si>
  <si>
    <t>Nov 2012</t>
  </si>
  <si>
    <t>Dec 2012</t>
  </si>
  <si>
    <t>TOTALS</t>
  </si>
  <si>
    <t>PERMIT MAXIMUM</t>
  </si>
  <si>
    <t xml:space="preserve">            N/A</t>
  </si>
  <si>
    <t>12 Consecutive months</t>
  </si>
  <si>
    <t>365 day rolling total</t>
  </si>
  <si>
    <r>
      <t>* NO</t>
    </r>
    <r>
      <rPr>
        <vertAlign val="subscript"/>
        <sz val="10"/>
        <rFont val="Arial"/>
        <family val="2"/>
      </rPr>
      <t xml:space="preserve">X  </t>
    </r>
    <r>
      <rPr>
        <sz val="10"/>
        <rFont val="Arial"/>
        <family val="2"/>
      </rPr>
      <t xml:space="preserve">CALCULATION BASED ON PERMIT LIMITATION OF 9.7 lbs/hrs </t>
    </r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</si>
</sst>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"/>
    <numFmt numFmtId="165" formatCode="0.0_)"/>
    <numFmt numFmtId="166" formatCode="_(* #,##0_);_(* \(#,##0\);_(* &quot;-&quot;??_);_(@_)"/>
    <numFmt numFmtId="167" formatCode="#,##0.0_);\(#,##0.0\)"/>
  </numFmts>
  <fonts count="15">
    <font>
      <sz val="12"/>
      <name val="Arial"/>
      <family val="2"/>
    </font>
    <font>
      <sz val="12"/>
      <name val="Arial"/>
      <family val="2"/>
    </font>
    <font>
      <b/>
      <i/>
      <sz val="18"/>
      <color indexed="8"/>
      <name val="CG Times"/>
      <family val="1"/>
    </font>
    <font>
      <i/>
      <sz val="14"/>
      <color indexed="10"/>
      <name val="CG Times"/>
      <family val="1"/>
    </font>
    <font>
      <i/>
      <sz val="12"/>
      <color indexed="12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b/>
      <vertAlign val="subscript"/>
      <sz val="12"/>
      <name val="Arial"/>
      <family val="2"/>
    </font>
    <font>
      <i/>
      <sz val="18"/>
      <color indexed="10"/>
      <name val="Arial"/>
      <family val="2"/>
    </font>
    <font>
      <b/>
      <i/>
      <sz val="14"/>
      <color indexed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vertAlign val="sub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lightUp">
        <fgColor indexed="8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uble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theme="1"/>
      </left>
      <right style="medium">
        <color indexed="8"/>
      </right>
      <top style="thin">
        <color theme="1"/>
      </top>
      <bottom style="thin">
        <color indexed="8"/>
      </bottom>
      <diagonal/>
    </border>
    <border>
      <left style="thin">
        <color theme="1"/>
      </left>
      <right/>
      <top style="thin">
        <color theme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thin">
        <color theme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4">
    <xf numFmtId="0" fontId="0" fillId="0" borderId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 applyProtection="1"/>
    <xf numFmtId="37" fontId="1" fillId="0" borderId="0" xfId="0" applyNumberFormat="1" applyFont="1" applyProtection="1"/>
    <xf numFmtId="164" fontId="1" fillId="0" borderId="0" xfId="0" applyNumberFormat="1" applyFont="1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49" fontId="5" fillId="0" borderId="0" xfId="0" applyNumberFormat="1" applyFont="1" applyAlignment="1" applyProtection="1">
      <alignment horizontal="right"/>
    </xf>
    <xf numFmtId="0" fontId="1" fillId="2" borderId="1" xfId="0" applyFont="1" applyFill="1" applyBorder="1" applyProtection="1"/>
    <xf numFmtId="0" fontId="6" fillId="2" borderId="2" xfId="0" applyFont="1" applyFill="1" applyBorder="1" applyAlignment="1" applyProtection="1">
      <alignment horizontal="centerContinuous"/>
    </xf>
    <xf numFmtId="0" fontId="1" fillId="2" borderId="2" xfId="0" applyFont="1" applyFill="1" applyBorder="1" applyAlignment="1" applyProtection="1">
      <alignment horizontal="centerContinuous"/>
    </xf>
    <xf numFmtId="37" fontId="5" fillId="2" borderId="3" xfId="0" applyNumberFormat="1" applyFont="1" applyFill="1" applyBorder="1" applyAlignment="1" applyProtection="1">
      <alignment horizontal="center"/>
    </xf>
    <xf numFmtId="37" fontId="5" fillId="0" borderId="3" xfId="0" applyNumberFormat="1" applyFont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164" fontId="5" fillId="2" borderId="3" xfId="0" applyNumberFormat="1" applyFont="1" applyFill="1" applyBorder="1" applyAlignment="1" applyProtection="1">
      <alignment horizontal="center"/>
    </xf>
    <xf numFmtId="0" fontId="1" fillId="2" borderId="4" xfId="0" applyFont="1" applyFill="1" applyBorder="1" applyProtection="1"/>
    <xf numFmtId="0" fontId="8" fillId="0" borderId="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Continuous"/>
    </xf>
    <xf numFmtId="0" fontId="1" fillId="0" borderId="2" xfId="0" applyFont="1" applyBorder="1" applyAlignment="1" applyProtection="1">
      <alignment horizontal="centerContinuous"/>
    </xf>
    <xf numFmtId="0" fontId="1" fillId="0" borderId="6" xfId="0" applyFont="1" applyBorder="1" applyProtection="1"/>
    <xf numFmtId="37" fontId="1" fillId="2" borderId="7" xfId="0" applyNumberFormat="1" applyFont="1" applyFill="1" applyBorder="1" applyAlignment="1" applyProtection="1">
      <alignment horizontal="center"/>
    </xf>
    <xf numFmtId="37" fontId="1" fillId="0" borderId="7" xfId="0" applyNumberFormat="1" applyFont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4" fontId="1" fillId="2" borderId="7" xfId="0" applyNumberFormat="1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165" fontId="10" fillId="3" borderId="8" xfId="2" applyNumberFormat="1" applyFont="1" applyFill="1" applyBorder="1" applyAlignment="1" applyProtection="1">
      <alignment horizontal="center"/>
    </xf>
    <xf numFmtId="165" fontId="10" fillId="3" borderId="9" xfId="2" applyNumberFormat="1" applyFont="1" applyFill="1" applyBorder="1" applyAlignment="1" applyProtection="1">
      <alignment horizontal="center"/>
    </xf>
    <xf numFmtId="165" fontId="10" fillId="3" borderId="10" xfId="2" applyNumberFormat="1" applyFont="1" applyFill="1" applyBorder="1" applyAlignment="1" applyProtection="1">
      <alignment horizontal="center"/>
    </xf>
    <xf numFmtId="165" fontId="10" fillId="4" borderId="8" xfId="2" applyNumberFormat="1" applyFont="1" applyFill="1" applyBorder="1" applyAlignment="1" applyProtection="1">
      <alignment horizontal="center"/>
    </xf>
    <xf numFmtId="165" fontId="10" fillId="4" borderId="9" xfId="2" applyNumberFormat="1" applyFont="1" applyFill="1" applyBorder="1" applyAlignment="1" applyProtection="1">
      <alignment horizontal="center"/>
    </xf>
    <xf numFmtId="0" fontId="5" fillId="5" borderId="3" xfId="0" applyFont="1" applyFill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1" fillId="2" borderId="11" xfId="0" applyFont="1" applyFill="1" applyBorder="1" applyProtection="1"/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5" fillId="5" borderId="20" xfId="0" applyFont="1" applyFill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vertical="center"/>
    </xf>
    <xf numFmtId="37" fontId="1" fillId="2" borderId="22" xfId="0" applyNumberFormat="1" applyFont="1" applyFill="1" applyBorder="1" applyAlignment="1" applyProtection="1">
      <alignment horizontal="center"/>
    </xf>
    <xf numFmtId="37" fontId="1" fillId="0" borderId="22" xfId="0" applyNumberFormat="1" applyFont="1" applyBorder="1" applyAlignment="1" applyProtection="1">
      <alignment horizontal="center"/>
    </xf>
    <xf numFmtId="0" fontId="1" fillId="2" borderId="22" xfId="0" applyFont="1" applyFill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164" fontId="1" fillId="2" borderId="22" xfId="0" applyNumberFormat="1" applyFont="1" applyFill="1" applyBorder="1" applyAlignment="1" applyProtection="1">
      <alignment horizontal="center"/>
    </xf>
    <xf numFmtId="49" fontId="1" fillId="0" borderId="23" xfId="0" applyNumberFormat="1" applyFont="1" applyBorder="1" applyAlignment="1" applyProtection="1">
      <alignment horizontal="center"/>
    </xf>
    <xf numFmtId="165" fontId="1" fillId="0" borderId="24" xfId="0" applyNumberFormat="1" applyFont="1" applyBorder="1" applyProtection="1"/>
    <xf numFmtId="165" fontId="1" fillId="0" borderId="16" xfId="0" applyNumberFormat="1" applyFont="1" applyBorder="1" applyProtection="1"/>
    <xf numFmtId="165" fontId="1" fillId="0" borderId="25" xfId="0" applyNumberFormat="1" applyFont="1" applyBorder="1" applyProtection="1"/>
    <xf numFmtId="165" fontId="1" fillId="0" borderId="26" xfId="0" applyNumberFormat="1" applyFont="1" applyBorder="1" applyProtection="1"/>
    <xf numFmtId="166" fontId="1" fillId="0" borderId="27" xfId="1" applyNumberFormat="1" applyFont="1" applyBorder="1" applyProtection="1"/>
    <xf numFmtId="166" fontId="1" fillId="0" borderId="17" xfId="1" applyNumberFormat="1" applyFont="1" applyBorder="1" applyProtection="1"/>
    <xf numFmtId="166" fontId="1" fillId="0" borderId="23" xfId="1" applyNumberFormat="1" applyFont="1" applyBorder="1" applyProtection="1"/>
    <xf numFmtId="37" fontId="1" fillId="0" borderId="23" xfId="0" applyNumberFormat="1" applyFont="1" applyBorder="1" applyProtection="1"/>
    <xf numFmtId="37" fontId="1" fillId="0" borderId="0" xfId="0" applyNumberFormat="1" applyFont="1" applyFill="1" applyBorder="1" applyProtection="1"/>
    <xf numFmtId="165" fontId="1" fillId="0" borderId="28" xfId="0" applyNumberFormat="1" applyFont="1" applyBorder="1" applyProtection="1"/>
    <xf numFmtId="166" fontId="1" fillId="0" borderId="24" xfId="1" applyNumberFormat="1" applyFont="1" applyBorder="1" applyProtection="1"/>
    <xf numFmtId="165" fontId="1" fillId="0" borderId="23" xfId="0" applyNumberFormat="1" applyFont="1" applyBorder="1" applyProtection="1"/>
    <xf numFmtId="49" fontId="5" fillId="0" borderId="23" xfId="0" applyNumberFormat="1" applyFont="1" applyBorder="1" applyAlignment="1" applyProtection="1">
      <alignment horizontal="center"/>
    </xf>
    <xf numFmtId="167" fontId="5" fillId="0" borderId="15" xfId="0" applyNumberFormat="1" applyFont="1" applyBorder="1" applyProtection="1"/>
    <xf numFmtId="167" fontId="5" fillId="0" borderId="29" xfId="0" applyNumberFormat="1" applyFont="1" applyBorder="1" applyProtection="1"/>
    <xf numFmtId="167" fontId="5" fillId="0" borderId="16" xfId="0" applyNumberFormat="1" applyFont="1" applyBorder="1" applyProtection="1"/>
    <xf numFmtId="165" fontId="5" fillId="0" borderId="27" xfId="0" applyNumberFormat="1" applyFont="1" applyBorder="1" applyProtection="1"/>
    <xf numFmtId="167" fontId="5" fillId="0" borderId="17" xfId="0" applyNumberFormat="1" applyFont="1" applyBorder="1" applyProtection="1"/>
    <xf numFmtId="165" fontId="5" fillId="0" borderId="30" xfId="0" applyNumberFormat="1" applyFont="1" applyBorder="1" applyProtection="1"/>
    <xf numFmtId="165" fontId="5" fillId="0" borderId="31" xfId="0" applyNumberFormat="1" applyFont="1" applyBorder="1" applyProtection="1"/>
    <xf numFmtId="167" fontId="5" fillId="0" borderId="13" xfId="0" applyNumberFormat="1" applyFont="1" applyBorder="1" applyProtection="1"/>
    <xf numFmtId="0" fontId="1" fillId="0" borderId="27" xfId="0" applyFont="1" applyBorder="1" applyProtection="1"/>
    <xf numFmtId="0" fontId="1" fillId="0" borderId="25" xfId="0" applyFont="1" applyBorder="1" applyProtection="1"/>
    <xf numFmtId="37" fontId="1" fillId="0" borderId="24" xfId="0" applyNumberFormat="1" applyFont="1" applyBorder="1" applyProtection="1"/>
    <xf numFmtId="164" fontId="1" fillId="0" borderId="23" xfId="0" applyNumberFormat="1" applyFont="1" applyBorder="1" applyProtection="1"/>
    <xf numFmtId="0" fontId="1" fillId="6" borderId="32" xfId="0" applyFont="1" applyFill="1" applyBorder="1" applyProtection="1"/>
    <xf numFmtId="0" fontId="1" fillId="6" borderId="33" xfId="0" applyFont="1" applyFill="1" applyBorder="1" applyProtection="1"/>
    <xf numFmtId="0" fontId="1" fillId="6" borderId="0" xfId="0" applyFont="1" applyFill="1" applyBorder="1" applyProtection="1"/>
    <xf numFmtId="37" fontId="1" fillId="6" borderId="33" xfId="0" applyNumberFormat="1" applyFont="1" applyFill="1" applyBorder="1" applyProtection="1"/>
    <xf numFmtId="164" fontId="1" fillId="6" borderId="34" xfId="0" applyNumberFormat="1" applyFont="1" applyFill="1" applyBorder="1" applyProtection="1"/>
    <xf numFmtId="0" fontId="5" fillId="7" borderId="35" xfId="0" applyFont="1" applyFill="1" applyBorder="1" applyAlignment="1" applyProtection="1">
      <alignment horizontal="center"/>
    </xf>
    <xf numFmtId="0" fontId="5" fillId="7" borderId="36" xfId="0" applyFont="1" applyFill="1" applyBorder="1" applyAlignment="1" applyProtection="1">
      <alignment horizontal="center"/>
    </xf>
    <xf numFmtId="0" fontId="1" fillId="6" borderId="36" xfId="0" applyFont="1" applyFill="1" applyBorder="1" applyProtection="1"/>
    <xf numFmtId="0" fontId="5" fillId="6" borderId="36" xfId="0" applyFont="1" applyFill="1" applyBorder="1" applyAlignment="1" applyProtection="1">
      <alignment horizontal="centerContinuous"/>
    </xf>
    <xf numFmtId="0" fontId="1" fillId="6" borderId="36" xfId="0" applyFont="1" applyFill="1" applyBorder="1" applyAlignment="1" applyProtection="1">
      <alignment horizontal="centerContinuous"/>
    </xf>
    <xf numFmtId="165" fontId="5" fillId="6" borderId="36" xfId="0" applyNumberFormat="1" applyFont="1" applyFill="1" applyBorder="1" applyProtection="1"/>
    <xf numFmtId="165" fontId="5" fillId="7" borderId="37" xfId="0" applyNumberFormat="1" applyFont="1" applyFill="1" applyBorder="1" applyAlignment="1" applyProtection="1">
      <alignment vertical="center"/>
    </xf>
    <xf numFmtId="166" fontId="5" fillId="7" borderId="37" xfId="1" applyNumberFormat="1" applyFont="1" applyFill="1" applyBorder="1" applyAlignment="1" applyProtection="1">
      <alignment vertical="center"/>
    </xf>
    <xf numFmtId="167" fontId="5" fillId="7" borderId="37" xfId="0" applyNumberFormat="1" applyFont="1" applyFill="1" applyBorder="1" applyAlignment="1" applyProtection="1">
      <alignment vertical="center"/>
    </xf>
    <xf numFmtId="37" fontId="1" fillId="6" borderId="36" xfId="0" applyNumberFormat="1" applyFont="1" applyFill="1" applyBorder="1" applyProtection="1"/>
    <xf numFmtId="37" fontId="5" fillId="7" borderId="38" xfId="0" applyNumberFormat="1" applyFont="1" applyFill="1" applyBorder="1" applyAlignment="1" applyProtection="1">
      <alignment vertical="center"/>
    </xf>
    <xf numFmtId="37" fontId="0" fillId="0" borderId="0" xfId="0" applyNumberFormat="1"/>
    <xf numFmtId="0" fontId="1" fillId="0" borderId="2" xfId="0" applyFont="1" applyBorder="1" applyProtection="1"/>
    <xf numFmtId="0" fontId="12" fillId="0" borderId="2" xfId="0" applyFont="1" applyBorder="1" applyAlignment="1" applyProtection="1">
      <alignment horizontal="centerContinuous" vertical="center"/>
    </xf>
    <xf numFmtId="167" fontId="13" fillId="0" borderId="2" xfId="0" applyNumberFormat="1" applyFont="1" applyBorder="1" applyAlignment="1" applyProtection="1">
      <alignment horizontal="left" vertical="center"/>
    </xf>
    <xf numFmtId="167" fontId="13" fillId="0" borderId="0" xfId="0" applyNumberFormat="1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centerContinuous" vertical="center"/>
    </xf>
    <xf numFmtId="0" fontId="1" fillId="0" borderId="2" xfId="0" applyFont="1" applyBorder="1" applyAlignment="1" applyProtection="1">
      <alignment horizontal="centerContinuous" vertical="center"/>
    </xf>
    <xf numFmtId="37" fontId="13" fillId="0" borderId="2" xfId="0" applyNumberFormat="1" applyFont="1" applyBorder="1" applyAlignment="1" applyProtection="1">
      <alignment vertical="center"/>
    </xf>
    <xf numFmtId="39" fontId="13" fillId="0" borderId="2" xfId="0" applyNumberFormat="1" applyFont="1" applyBorder="1" applyAlignment="1" applyProtection="1">
      <alignment vertical="center"/>
    </xf>
    <xf numFmtId="0" fontId="13" fillId="0" borderId="2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left" vertical="center"/>
    </xf>
    <xf numFmtId="164" fontId="13" fillId="0" borderId="0" xfId="0" applyNumberFormat="1" applyFont="1" applyBorder="1" applyAlignment="1" applyProtection="1">
      <alignment vertical="center"/>
    </xf>
    <xf numFmtId="0" fontId="11" fillId="0" borderId="0" xfId="0" applyFont="1" applyProtection="1"/>
    <xf numFmtId="164" fontId="0" fillId="0" borderId="0" xfId="0" applyNumberFormat="1"/>
    <xf numFmtId="166" fontId="1" fillId="0" borderId="23" xfId="0" applyNumberFormat="1" applyFont="1" applyBorder="1" applyProtection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504825</xdr:colOff>
      <xdr:row>27</xdr:row>
      <xdr:rowOff>190500</xdr:rowOff>
    </xdr:from>
    <xdr:to>
      <xdr:col>24</xdr:col>
      <xdr:colOff>904875</xdr:colOff>
      <xdr:row>27</xdr:row>
      <xdr:rowOff>190500</xdr:rowOff>
    </xdr:to>
    <xdr:sp macro="" textlink="" fLocksText="0">
      <xdr:nvSpPr>
        <xdr:cNvPr id="2" name="Line 2"/>
        <xdr:cNvSpPr>
          <a:spLocks noChangeShapeType="1"/>
        </xdr:cNvSpPr>
      </xdr:nvSpPr>
      <xdr:spPr bwMode="auto">
        <a:xfrm>
          <a:off x="15382875" y="11287125"/>
          <a:ext cx="4000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31"/>
  <sheetViews>
    <sheetView tabSelected="1" defaultGridColor="0" topLeftCell="A10" colorId="22" zoomScale="80" zoomScaleNormal="80" workbookViewId="0">
      <selection activeCell="Y26" sqref="Y26"/>
    </sheetView>
  </sheetViews>
  <sheetFormatPr defaultColWidth="9.77734375" defaultRowHeight="15"/>
  <cols>
    <col min="1" max="1" width="12.21875" style="1" customWidth="1"/>
    <col min="2" max="4" width="6" style="1" bestFit="1" customWidth="1"/>
    <col min="5" max="5" width="5.88671875" style="1" customWidth="1"/>
    <col min="6" max="7" width="6" style="1" bestFit="1" customWidth="1"/>
    <col min="8" max="8" width="7.109375" style="1" customWidth="1"/>
    <col min="9" max="17" width="6.5546875" style="1" customWidth="1"/>
    <col min="18" max="18" width="6" style="1" bestFit="1" customWidth="1"/>
    <col min="19" max="20" width="7.44140625" style="1" bestFit="1" customWidth="1"/>
    <col min="21" max="21" width="7.77734375" style="1" customWidth="1"/>
    <col min="22" max="22" width="10" style="1" bestFit="1" customWidth="1"/>
    <col min="23" max="23" width="9" style="2" bestFit="1" customWidth="1"/>
    <col min="24" max="24" width="11.6640625" style="1" bestFit="1" customWidth="1"/>
    <col min="25" max="25" width="11.77734375" style="1" bestFit="1" customWidth="1"/>
    <col min="26" max="26" width="8.88671875" style="3" bestFit="1" customWidth="1"/>
    <col min="27" max="27" width="9.77734375" style="1"/>
  </cols>
  <sheetData>
    <row r="1" spans="1:28" ht="21" customHeight="1"/>
    <row r="2" spans="1:28" ht="19.899999999999999" customHeight="1"/>
    <row r="3" spans="1:28" ht="19.899999999999999" customHeight="1">
      <c r="A3" s="4" t="s">
        <v>0</v>
      </c>
    </row>
    <row r="4" spans="1:28" ht="19.899999999999999" customHeight="1">
      <c r="A4" s="5" t="s">
        <v>1</v>
      </c>
    </row>
    <row r="5" spans="1:28" ht="19.899999999999999" customHeight="1"/>
    <row r="6" spans="1:28" ht="19.899999999999999" customHeight="1"/>
    <row r="7" spans="1:28" ht="19.899999999999999" customHeight="1">
      <c r="A7" s="6" t="s">
        <v>2</v>
      </c>
      <c r="Y7" s="7" t="s">
        <v>3</v>
      </c>
      <c r="Z7" s="7"/>
    </row>
    <row r="8" spans="1:28" ht="19.899999999999999" customHeight="1" thickBot="1"/>
    <row r="9" spans="1:28" ht="24" customHeight="1" thickBot="1">
      <c r="A9" s="8"/>
      <c r="B9" s="9" t="s">
        <v>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 t="s">
        <v>5</v>
      </c>
      <c r="W9" s="12" t="s">
        <v>6</v>
      </c>
      <c r="X9" s="13" t="s">
        <v>6</v>
      </c>
      <c r="Y9" s="14" t="s">
        <v>7</v>
      </c>
      <c r="Z9" s="15" t="s">
        <v>8</v>
      </c>
    </row>
    <row r="10" spans="1:28" ht="24" customHeight="1" thickBot="1">
      <c r="A10" s="16"/>
      <c r="B10" s="17" t="s">
        <v>9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20" t="s">
        <v>10</v>
      </c>
      <c r="S10" s="21"/>
      <c r="T10" s="21"/>
      <c r="U10" s="22"/>
      <c r="V10" s="23" t="s">
        <v>11</v>
      </c>
      <c r="W10" s="24" t="s">
        <v>12</v>
      </c>
      <c r="X10" s="25" t="s">
        <v>12</v>
      </c>
      <c r="Y10" s="26" t="s">
        <v>13</v>
      </c>
      <c r="Z10" s="27" t="s">
        <v>14</v>
      </c>
    </row>
    <row r="11" spans="1:28" ht="24" customHeight="1" thickBot="1">
      <c r="A11" s="28" t="s">
        <v>15</v>
      </c>
      <c r="B11" s="29" t="s">
        <v>16</v>
      </c>
      <c r="C11" s="30"/>
      <c r="D11" s="30"/>
      <c r="E11" s="30"/>
      <c r="F11" s="30"/>
      <c r="G11" s="30"/>
      <c r="H11" s="31"/>
      <c r="I11" s="32" t="s">
        <v>17</v>
      </c>
      <c r="J11" s="33"/>
      <c r="K11" s="33"/>
      <c r="L11" s="33"/>
      <c r="M11" s="33"/>
      <c r="N11" s="33"/>
      <c r="O11" s="33"/>
      <c r="P11" s="33"/>
      <c r="Q11" s="34" t="s">
        <v>18</v>
      </c>
      <c r="R11" s="35" t="s">
        <v>19</v>
      </c>
      <c r="S11" s="36"/>
      <c r="T11" s="37"/>
      <c r="U11" s="38" t="s">
        <v>18</v>
      </c>
      <c r="V11" s="23" t="s">
        <v>12</v>
      </c>
      <c r="W11" s="24" t="s">
        <v>20</v>
      </c>
      <c r="X11" s="25" t="s">
        <v>13</v>
      </c>
      <c r="Y11" s="26" t="s">
        <v>21</v>
      </c>
      <c r="Z11" s="27" t="s">
        <v>22</v>
      </c>
    </row>
    <row r="12" spans="1:28" ht="39.950000000000003" customHeight="1" thickTop="1" thickBot="1">
      <c r="A12" s="39"/>
      <c r="B12" s="40" t="s">
        <v>23</v>
      </c>
      <c r="C12" s="41" t="s">
        <v>24</v>
      </c>
      <c r="D12" s="41" t="s">
        <v>25</v>
      </c>
      <c r="E12" s="41" t="s">
        <v>26</v>
      </c>
      <c r="F12" s="41" t="s">
        <v>27</v>
      </c>
      <c r="G12" s="42" t="s">
        <v>28</v>
      </c>
      <c r="H12" s="43" t="s">
        <v>18</v>
      </c>
      <c r="I12" s="40" t="s">
        <v>23</v>
      </c>
      <c r="J12" s="41" t="s">
        <v>24</v>
      </c>
      <c r="K12" s="41" t="s">
        <v>25</v>
      </c>
      <c r="L12" s="41" t="s">
        <v>26</v>
      </c>
      <c r="M12" s="41" t="s">
        <v>27</v>
      </c>
      <c r="N12" s="42" t="s">
        <v>28</v>
      </c>
      <c r="O12" s="42" t="s">
        <v>29</v>
      </c>
      <c r="P12" s="44" t="s">
        <v>18</v>
      </c>
      <c r="Q12" s="45" t="s">
        <v>30</v>
      </c>
      <c r="R12" s="40" t="s">
        <v>23</v>
      </c>
      <c r="S12" s="41" t="s">
        <v>24</v>
      </c>
      <c r="T12" s="41" t="s">
        <v>25</v>
      </c>
      <c r="U12" s="46"/>
      <c r="V12" s="47" t="s">
        <v>31</v>
      </c>
      <c r="W12" s="48"/>
      <c r="X12" s="49"/>
      <c r="Y12" s="50" t="s">
        <v>20</v>
      </c>
      <c r="Z12" s="51" t="s">
        <v>32</v>
      </c>
    </row>
    <row r="13" spans="1:28" ht="39.950000000000003" customHeight="1">
      <c r="A13" s="52" t="s">
        <v>33</v>
      </c>
      <c r="B13" s="53">
        <v>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5">
        <v>0</v>
      </c>
      <c r="I13" s="53"/>
      <c r="J13" s="54"/>
      <c r="K13" s="54"/>
      <c r="L13" s="54"/>
      <c r="M13" s="54"/>
      <c r="N13" s="54"/>
      <c r="O13" s="54"/>
      <c r="P13" s="55"/>
      <c r="Q13" s="56">
        <v>0</v>
      </c>
      <c r="R13" s="54">
        <v>0</v>
      </c>
      <c r="S13" s="54">
        <v>552</v>
      </c>
      <c r="T13" s="54">
        <v>724</v>
      </c>
      <c r="U13" s="57">
        <v>1276</v>
      </c>
      <c r="V13" s="55">
        <v>6.1885999999999992</v>
      </c>
      <c r="W13" s="58">
        <v>0</v>
      </c>
      <c r="X13" s="59">
        <v>1066800</v>
      </c>
      <c r="Y13" s="60">
        <v>1066800</v>
      </c>
      <c r="Z13" s="59">
        <v>82</v>
      </c>
      <c r="AB13" s="61"/>
    </row>
    <row r="14" spans="1:28" ht="39.950000000000003" customHeight="1">
      <c r="A14" s="52" t="s">
        <v>34</v>
      </c>
      <c r="B14" s="53">
        <v>7</v>
      </c>
      <c r="C14" s="54">
        <v>8</v>
      </c>
      <c r="D14" s="54">
        <v>8</v>
      </c>
      <c r="E14" s="54">
        <v>8</v>
      </c>
      <c r="F14" s="54">
        <v>6</v>
      </c>
      <c r="G14" s="54">
        <v>2</v>
      </c>
      <c r="H14" s="55">
        <v>39</v>
      </c>
      <c r="I14" s="53"/>
      <c r="J14" s="54"/>
      <c r="K14" s="54"/>
      <c r="L14" s="54"/>
      <c r="M14" s="54"/>
      <c r="N14" s="54"/>
      <c r="O14" s="54"/>
      <c r="P14" s="55"/>
      <c r="Q14" s="56">
        <v>39</v>
      </c>
      <c r="R14" s="54">
        <v>0</v>
      </c>
      <c r="S14" s="54">
        <v>505</v>
      </c>
      <c r="T14" s="54">
        <v>592</v>
      </c>
      <c r="U14" s="57">
        <v>1097</v>
      </c>
      <c r="V14" s="55">
        <v>5.3204500000000001</v>
      </c>
      <c r="W14" s="58">
        <v>1200</v>
      </c>
      <c r="X14" s="59">
        <v>928200</v>
      </c>
      <c r="Y14" s="60">
        <v>929400</v>
      </c>
      <c r="Z14" s="59">
        <v>3361</v>
      </c>
      <c r="AB14" s="61"/>
    </row>
    <row r="15" spans="1:28" ht="39.950000000000003" customHeight="1">
      <c r="A15" s="52" t="s">
        <v>35</v>
      </c>
      <c r="B15" s="53">
        <v>13</v>
      </c>
      <c r="C15" s="54">
        <v>13</v>
      </c>
      <c r="D15" s="54">
        <v>7</v>
      </c>
      <c r="E15" s="54">
        <v>0</v>
      </c>
      <c r="F15" s="54">
        <v>13</v>
      </c>
      <c r="G15" s="54">
        <v>12</v>
      </c>
      <c r="H15" s="55">
        <v>58</v>
      </c>
      <c r="I15" s="53"/>
      <c r="J15" s="54"/>
      <c r="K15" s="54"/>
      <c r="L15" s="54"/>
      <c r="M15" s="54"/>
      <c r="N15" s="54"/>
      <c r="O15" s="54"/>
      <c r="P15" s="55"/>
      <c r="Q15" s="56">
        <v>58</v>
      </c>
      <c r="R15" s="54">
        <v>0</v>
      </c>
      <c r="S15" s="54">
        <v>93</v>
      </c>
      <c r="T15" s="54">
        <v>717</v>
      </c>
      <c r="U15" s="57">
        <v>810</v>
      </c>
      <c r="V15" s="55">
        <v>3.9284999999999997</v>
      </c>
      <c r="W15" s="58">
        <v>2400</v>
      </c>
      <c r="X15" s="59">
        <v>659400</v>
      </c>
      <c r="Y15" s="60">
        <v>661800</v>
      </c>
      <c r="Z15" s="59">
        <v>5585</v>
      </c>
      <c r="AB15" s="61"/>
    </row>
    <row r="16" spans="1:28" ht="39.950000000000003" customHeight="1">
      <c r="A16" s="52" t="s">
        <v>36</v>
      </c>
      <c r="B16" s="53">
        <v>4</v>
      </c>
      <c r="C16" s="54">
        <v>5</v>
      </c>
      <c r="D16" s="54">
        <v>5</v>
      </c>
      <c r="E16" s="54">
        <v>4</v>
      </c>
      <c r="F16" s="54">
        <v>7</v>
      </c>
      <c r="G16" s="54">
        <v>4</v>
      </c>
      <c r="H16" s="55">
        <v>29</v>
      </c>
      <c r="I16" s="53"/>
      <c r="J16" s="54"/>
      <c r="K16" s="54"/>
      <c r="L16" s="54"/>
      <c r="M16" s="54"/>
      <c r="N16" s="54"/>
      <c r="O16" s="54"/>
      <c r="P16" s="55"/>
      <c r="Q16" s="56">
        <v>29</v>
      </c>
      <c r="R16" s="54">
        <v>0</v>
      </c>
      <c r="S16" s="54">
        <v>585</v>
      </c>
      <c r="T16" s="54">
        <v>138</v>
      </c>
      <c r="U16" s="57">
        <v>723</v>
      </c>
      <c r="V16" s="55">
        <v>3.5065499999999998</v>
      </c>
      <c r="W16" s="58">
        <v>0</v>
      </c>
      <c r="X16" s="59">
        <v>604800</v>
      </c>
      <c r="Y16" s="60">
        <v>604800</v>
      </c>
      <c r="Z16" s="59">
        <v>2266</v>
      </c>
      <c r="AB16" s="61"/>
    </row>
    <row r="17" spans="1:28" ht="39.950000000000003" customHeight="1">
      <c r="A17" s="52" t="s">
        <v>37</v>
      </c>
      <c r="B17" s="53">
        <v>1</v>
      </c>
      <c r="C17" s="54">
        <v>1</v>
      </c>
      <c r="D17" s="54">
        <v>1</v>
      </c>
      <c r="E17" s="54">
        <v>1</v>
      </c>
      <c r="F17" s="54">
        <v>1</v>
      </c>
      <c r="G17" s="54">
        <v>1</v>
      </c>
      <c r="H17" s="55">
        <v>6</v>
      </c>
      <c r="I17" s="53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5">
        <v>0</v>
      </c>
      <c r="Q17" s="56">
        <v>6</v>
      </c>
      <c r="R17" s="54">
        <v>0</v>
      </c>
      <c r="S17" s="54">
        <v>632</v>
      </c>
      <c r="T17" s="54">
        <v>496</v>
      </c>
      <c r="U17" s="57">
        <v>1128</v>
      </c>
      <c r="V17" s="55">
        <v>5.4707999999999997</v>
      </c>
      <c r="W17" s="58">
        <v>0</v>
      </c>
      <c r="X17" s="59">
        <v>936600</v>
      </c>
      <c r="Y17" s="60">
        <v>936600</v>
      </c>
      <c r="Z17" s="59">
        <v>235</v>
      </c>
      <c r="AB17" s="61"/>
    </row>
    <row r="18" spans="1:28" ht="39.950000000000003" customHeight="1">
      <c r="A18" s="52" t="s">
        <v>38</v>
      </c>
      <c r="B18" s="53">
        <v>2</v>
      </c>
      <c r="C18" s="54">
        <v>0</v>
      </c>
      <c r="D18" s="54">
        <v>1</v>
      </c>
      <c r="E18" s="54">
        <v>2</v>
      </c>
      <c r="F18" s="54">
        <v>1</v>
      </c>
      <c r="G18" s="54">
        <v>2</v>
      </c>
      <c r="H18" s="55">
        <v>8</v>
      </c>
      <c r="I18" s="53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5">
        <v>0</v>
      </c>
      <c r="Q18" s="56">
        <v>8</v>
      </c>
      <c r="R18" s="54">
        <v>0</v>
      </c>
      <c r="S18" s="54">
        <v>656</v>
      </c>
      <c r="T18" s="54">
        <v>676</v>
      </c>
      <c r="U18" s="57">
        <v>1332</v>
      </c>
      <c r="V18" s="55">
        <v>6.4601999999999995</v>
      </c>
      <c r="W18" s="58">
        <v>0</v>
      </c>
      <c r="X18" s="59">
        <v>1041600</v>
      </c>
      <c r="Y18" s="60">
        <v>1041600</v>
      </c>
      <c r="Z18" s="59">
        <v>611</v>
      </c>
      <c r="AB18" s="61"/>
    </row>
    <row r="19" spans="1:28" ht="39.950000000000003" customHeight="1">
      <c r="A19" s="52" t="s">
        <v>39</v>
      </c>
      <c r="B19" s="53">
        <v>2</v>
      </c>
      <c r="C19" s="54">
        <v>5</v>
      </c>
      <c r="D19" s="54">
        <v>4</v>
      </c>
      <c r="E19" s="54">
        <v>3</v>
      </c>
      <c r="F19" s="54">
        <v>4</v>
      </c>
      <c r="G19" s="54">
        <v>1</v>
      </c>
      <c r="H19" s="55">
        <v>19</v>
      </c>
      <c r="I19" s="53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5">
        <v>0</v>
      </c>
      <c r="Q19" s="56">
        <v>19</v>
      </c>
      <c r="R19" s="54">
        <v>0</v>
      </c>
      <c r="S19" s="54">
        <v>507</v>
      </c>
      <c r="T19" s="54">
        <v>691</v>
      </c>
      <c r="U19" s="57">
        <v>1198</v>
      </c>
      <c r="V19" s="55">
        <v>5.8102999999999989</v>
      </c>
      <c r="W19" s="58">
        <v>1200</v>
      </c>
      <c r="X19" s="59">
        <v>966000</v>
      </c>
      <c r="Y19" s="60">
        <v>967200</v>
      </c>
      <c r="Z19" s="59">
        <v>1735</v>
      </c>
      <c r="AB19" s="61"/>
    </row>
    <row r="20" spans="1:28" ht="39.950000000000003" customHeight="1">
      <c r="A20" s="52" t="s">
        <v>40</v>
      </c>
      <c r="B20" s="53">
        <v>61</v>
      </c>
      <c r="C20" s="54">
        <v>87</v>
      </c>
      <c r="D20" s="54">
        <v>66</v>
      </c>
      <c r="E20" s="54">
        <v>66</v>
      </c>
      <c r="F20" s="54">
        <v>98</v>
      </c>
      <c r="G20" s="54">
        <v>94</v>
      </c>
      <c r="H20" s="55">
        <v>472</v>
      </c>
      <c r="I20" s="53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5">
        <v>0</v>
      </c>
      <c r="Q20" s="56">
        <v>472</v>
      </c>
      <c r="R20" s="54">
        <v>0</v>
      </c>
      <c r="S20" s="54">
        <v>483</v>
      </c>
      <c r="T20" s="54">
        <v>610</v>
      </c>
      <c r="U20" s="57">
        <v>1093</v>
      </c>
      <c r="V20" s="55">
        <v>5.3010499999999992</v>
      </c>
      <c r="W20" s="58">
        <v>141600</v>
      </c>
      <c r="X20" s="59">
        <v>890400</v>
      </c>
      <c r="Y20" s="60">
        <v>1032000</v>
      </c>
      <c r="Z20" s="59">
        <v>54029</v>
      </c>
      <c r="AB20" s="61"/>
    </row>
    <row r="21" spans="1:28" ht="39.950000000000003" customHeight="1">
      <c r="A21" s="52" t="s">
        <v>41</v>
      </c>
      <c r="B21" s="53">
        <v>3</v>
      </c>
      <c r="C21" s="54">
        <v>5</v>
      </c>
      <c r="D21" s="54">
        <v>4</v>
      </c>
      <c r="E21" s="54">
        <v>5</v>
      </c>
      <c r="F21" s="54">
        <v>7</v>
      </c>
      <c r="G21" s="54">
        <v>4</v>
      </c>
      <c r="H21" s="55">
        <v>28</v>
      </c>
      <c r="I21" s="53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5">
        <v>0</v>
      </c>
      <c r="Q21" s="56">
        <v>28</v>
      </c>
      <c r="R21" s="54">
        <v>0</v>
      </c>
      <c r="S21" s="54">
        <v>551</v>
      </c>
      <c r="T21" s="54">
        <v>588</v>
      </c>
      <c r="U21" s="57">
        <v>1139</v>
      </c>
      <c r="V21" s="55">
        <v>5.5241499999999997</v>
      </c>
      <c r="W21" s="58">
        <v>1200</v>
      </c>
      <c r="X21" s="59">
        <v>907200</v>
      </c>
      <c r="Y21" s="60">
        <v>908400</v>
      </c>
      <c r="Z21" s="59">
        <v>1580</v>
      </c>
      <c r="AB21" s="61"/>
    </row>
    <row r="22" spans="1:28" ht="39.950000000000003" customHeight="1">
      <c r="A22" s="52" t="s">
        <v>42</v>
      </c>
      <c r="B22" s="53">
        <v>2</v>
      </c>
      <c r="C22" s="62">
        <v>1</v>
      </c>
      <c r="D22" s="62">
        <v>1</v>
      </c>
      <c r="E22" s="62">
        <v>1</v>
      </c>
      <c r="F22" s="62">
        <v>1</v>
      </c>
      <c r="G22" s="54">
        <v>33</v>
      </c>
      <c r="H22" s="55">
        <v>39</v>
      </c>
      <c r="I22" s="53">
        <v>0</v>
      </c>
      <c r="J22" s="62">
        <v>0</v>
      </c>
      <c r="K22" s="62">
        <v>0</v>
      </c>
      <c r="L22" s="62">
        <v>0</v>
      </c>
      <c r="M22" s="62">
        <v>0</v>
      </c>
      <c r="N22" s="54">
        <v>0</v>
      </c>
      <c r="O22" s="54">
        <v>0</v>
      </c>
      <c r="P22" s="55">
        <v>0</v>
      </c>
      <c r="Q22" s="56">
        <v>39</v>
      </c>
      <c r="R22" s="54">
        <v>0</v>
      </c>
      <c r="S22" s="54">
        <v>547</v>
      </c>
      <c r="T22" s="54">
        <v>599</v>
      </c>
      <c r="U22" s="57">
        <v>1146</v>
      </c>
      <c r="V22" s="55">
        <v>5.5580999999999996</v>
      </c>
      <c r="W22" s="58">
        <v>120000</v>
      </c>
      <c r="X22" s="59">
        <v>936600</v>
      </c>
      <c r="Y22" s="60">
        <v>1056600</v>
      </c>
      <c r="Z22" s="59">
        <v>579</v>
      </c>
      <c r="AB22" s="61"/>
    </row>
    <row r="23" spans="1:28" ht="39.950000000000003" customHeight="1">
      <c r="A23" s="52" t="s">
        <v>43</v>
      </c>
      <c r="B23" s="53">
        <v>6</v>
      </c>
      <c r="C23" s="54">
        <v>10</v>
      </c>
      <c r="D23" s="54">
        <v>10</v>
      </c>
      <c r="E23" s="54">
        <v>10</v>
      </c>
      <c r="F23" s="54">
        <v>3</v>
      </c>
      <c r="G23" s="54">
        <v>4</v>
      </c>
      <c r="H23" s="55">
        <v>43</v>
      </c>
      <c r="I23" s="53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5">
        <v>0</v>
      </c>
      <c r="Q23" s="56">
        <v>43</v>
      </c>
      <c r="R23" s="54">
        <v>0</v>
      </c>
      <c r="S23" s="54">
        <v>559</v>
      </c>
      <c r="T23" s="54">
        <v>668</v>
      </c>
      <c r="U23" s="57">
        <v>1227</v>
      </c>
      <c r="V23" s="55">
        <v>5.9509499999999997</v>
      </c>
      <c r="W23" s="63">
        <v>1200</v>
      </c>
      <c r="X23" s="59">
        <v>1012200</v>
      </c>
      <c r="Y23" s="60">
        <v>1013400</v>
      </c>
      <c r="Z23" s="64">
        <v>3985</v>
      </c>
      <c r="AB23" s="61"/>
    </row>
    <row r="24" spans="1:28" ht="39.950000000000003" customHeight="1">
      <c r="A24" s="52" t="s">
        <v>44</v>
      </c>
      <c r="B24" s="53">
        <v>3</v>
      </c>
      <c r="C24" s="54">
        <v>4</v>
      </c>
      <c r="D24" s="54">
        <v>3</v>
      </c>
      <c r="E24" s="54">
        <v>4</v>
      </c>
      <c r="F24" s="54">
        <v>3</v>
      </c>
      <c r="G24" s="54">
        <v>4</v>
      </c>
      <c r="H24" s="55">
        <v>21</v>
      </c>
      <c r="I24" s="53">
        <v>5</v>
      </c>
      <c r="J24" s="54">
        <v>8.3000000000000114</v>
      </c>
      <c r="K24" s="54">
        <v>8.1999999999999886</v>
      </c>
      <c r="L24" s="54">
        <v>3.3000000000000114</v>
      </c>
      <c r="M24" s="54">
        <v>12.800000000000011</v>
      </c>
      <c r="N24" s="54">
        <v>12.199999999999989</v>
      </c>
      <c r="O24" s="54">
        <v>12.300000000000011</v>
      </c>
      <c r="P24" s="55">
        <v>62.100000000000023</v>
      </c>
      <c r="Q24" s="56">
        <f>SUM(H24+P24)</f>
        <v>83.100000000000023</v>
      </c>
      <c r="R24" s="54">
        <v>0</v>
      </c>
      <c r="S24" s="54">
        <v>241</v>
      </c>
      <c r="T24" s="54">
        <v>628</v>
      </c>
      <c r="U24" s="57">
        <v>869</v>
      </c>
      <c r="V24" s="55">
        <v>4.2146499999999998</v>
      </c>
      <c r="W24" s="63">
        <v>0</v>
      </c>
      <c r="X24" s="59">
        <v>726600</v>
      </c>
      <c r="Y24" s="60">
        <v>726600</v>
      </c>
      <c r="Z24" s="64">
        <v>8866.5000000000036</v>
      </c>
      <c r="AB24" s="61"/>
    </row>
    <row r="25" spans="1:28" ht="39.950000000000003" customHeight="1">
      <c r="A25" s="65" t="s">
        <v>18</v>
      </c>
      <c r="B25" s="66">
        <f>SUM(B13:B24)</f>
        <v>104</v>
      </c>
      <c r="C25" s="67">
        <f>SUM(C13:C24)</f>
        <v>139</v>
      </c>
      <c r="D25" s="68">
        <f>SUM(D13:D24)</f>
        <v>110</v>
      </c>
      <c r="E25" s="68">
        <f>SUM(E13:E24)</f>
        <v>104</v>
      </c>
      <c r="F25" s="68">
        <f>SUM(F13:F24)</f>
        <v>144</v>
      </c>
      <c r="G25" s="68">
        <f>SUM(G13:G24)</f>
        <v>161</v>
      </c>
      <c r="H25" s="69">
        <f>SUM(H13:H24)</f>
        <v>762</v>
      </c>
      <c r="I25" s="66">
        <f>SUM(I13:I24)</f>
        <v>5</v>
      </c>
      <c r="J25" s="68">
        <f>SUM(J13:J24)</f>
        <v>8.3000000000000114</v>
      </c>
      <c r="K25" s="68">
        <f>SUM(K13:K24)</f>
        <v>8.1999999999999886</v>
      </c>
      <c r="L25" s="68">
        <f>SUM(L13:L24)</f>
        <v>3.3000000000000114</v>
      </c>
      <c r="M25" s="68">
        <f>SUM(M13:M24)</f>
        <v>12.800000000000011</v>
      </c>
      <c r="N25" s="68">
        <f>SUM(N13:N24)</f>
        <v>12.199999999999989</v>
      </c>
      <c r="O25" s="68">
        <f>SUM(O13:O24)</f>
        <v>12.300000000000011</v>
      </c>
      <c r="P25" s="70">
        <f>SUM(P13:P24)</f>
        <v>62.100000000000023</v>
      </c>
      <c r="Q25" s="71"/>
      <c r="R25" s="72">
        <f>SUM(R13:R24)</f>
        <v>0</v>
      </c>
      <c r="S25" s="73">
        <f>SUM(S13:S24)</f>
        <v>5911</v>
      </c>
      <c r="T25" s="68">
        <f>SUM(T13:T24)</f>
        <v>7127</v>
      </c>
      <c r="U25" s="74"/>
      <c r="V25" s="75"/>
      <c r="W25" s="76">
        <f>SUM(W13:W24)</f>
        <v>268800</v>
      </c>
      <c r="X25" s="108">
        <f>SUM(X13:X24)</f>
        <v>10676400</v>
      </c>
      <c r="Y25" s="60">
        <f>SUM(Y13:Y24)</f>
        <v>10945200</v>
      </c>
      <c r="Z25" s="77"/>
      <c r="AB25" s="61"/>
    </row>
    <row r="26" spans="1:28" ht="24" customHeight="1" thickBot="1">
      <c r="A26" s="78"/>
      <c r="B26" s="79"/>
      <c r="C26" s="79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79"/>
      <c r="T26" s="79"/>
      <c r="U26" s="79"/>
      <c r="V26" s="79"/>
      <c r="W26" s="81"/>
      <c r="X26" s="79"/>
      <c r="Y26" s="79"/>
      <c r="Z26" s="82"/>
      <c r="AB26" s="61"/>
    </row>
    <row r="27" spans="1:28" ht="24" customHeight="1" thickBot="1">
      <c r="A27" s="83" t="s">
        <v>45</v>
      </c>
      <c r="B27" s="84"/>
      <c r="C27" s="85"/>
      <c r="D27" s="86"/>
      <c r="E27" s="87"/>
      <c r="F27" s="87"/>
      <c r="G27" s="87"/>
      <c r="H27" s="88"/>
      <c r="I27" s="88"/>
      <c r="J27" s="88"/>
      <c r="K27" s="88"/>
      <c r="L27" s="88"/>
      <c r="M27" s="86"/>
      <c r="N27" s="87"/>
      <c r="O27" s="87"/>
      <c r="P27" s="87"/>
      <c r="Q27" s="89">
        <f>SUM(Q13:Q25)</f>
        <v>824.1</v>
      </c>
      <c r="R27" s="88"/>
      <c r="S27" s="87"/>
      <c r="T27" s="85"/>
      <c r="U27" s="90">
        <f>SUM(U13:U25)</f>
        <v>13038</v>
      </c>
      <c r="V27" s="91">
        <f>SUM(V13:V24)</f>
        <v>63.23429999999999</v>
      </c>
      <c r="W27" s="92"/>
      <c r="X27" s="85"/>
      <c r="Y27" s="93">
        <f>SUM(Y13:Y24)</f>
        <v>10945200</v>
      </c>
      <c r="Z27" s="93">
        <f>SUM(Z13:Z26)</f>
        <v>82914.5</v>
      </c>
      <c r="AB27" s="94"/>
    </row>
    <row r="28" spans="1:28" ht="30" customHeight="1">
      <c r="A28" s="95"/>
      <c r="B28" s="95"/>
      <c r="C28" s="95"/>
      <c r="D28" s="96" t="s">
        <v>46</v>
      </c>
      <c r="E28" s="21"/>
      <c r="F28" s="21"/>
      <c r="G28" s="21"/>
      <c r="H28" s="97" t="s">
        <v>47</v>
      </c>
      <c r="I28" s="98"/>
      <c r="J28" s="98"/>
      <c r="K28" s="98"/>
      <c r="L28" s="98"/>
      <c r="M28" s="98"/>
      <c r="N28" s="98"/>
      <c r="O28" s="98"/>
      <c r="P28" s="98"/>
      <c r="Q28" s="98"/>
      <c r="R28" s="99" t="s">
        <v>48</v>
      </c>
      <c r="S28" s="100"/>
      <c r="T28" s="100"/>
      <c r="U28" s="101">
        <v>19000</v>
      </c>
      <c r="V28" s="102">
        <v>92.15</v>
      </c>
      <c r="W28" s="103"/>
      <c r="X28" s="104" t="s">
        <v>49</v>
      </c>
      <c r="Y28" s="104"/>
      <c r="Z28" s="105">
        <v>425000</v>
      </c>
    </row>
    <row r="29" spans="1:28" ht="16.5">
      <c r="A29" s="106" t="s">
        <v>50</v>
      </c>
      <c r="R29" s="2"/>
      <c r="S29" s="2"/>
    </row>
    <row r="31" spans="1:28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 s="107"/>
      <c r="AA31"/>
    </row>
  </sheetData>
  <mergeCells count="7">
    <mergeCell ref="X28:Y28"/>
    <mergeCell ref="Y7:Z7"/>
    <mergeCell ref="B10:Q10"/>
    <mergeCell ref="B11:H11"/>
    <mergeCell ref="I11:P11"/>
    <mergeCell ref="R11:T11"/>
    <mergeCell ref="A27:B27"/>
  </mergeCells>
  <printOptions horizontalCentered="1"/>
  <pageMargins left="0" right="0" top="0.7" bottom="0.20599999999999999" header="0.5" footer="0.33"/>
  <pageSetup scale="5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 2012</vt:lpstr>
      <vt:lpstr>'Dec 2012'!Print_Area</vt:lpstr>
    </vt:vector>
  </TitlesOfParts>
  <Company>Miami-Dade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MDWASD</dc:creator>
  <cp:lastModifiedBy>MDWASD</cp:lastModifiedBy>
  <dcterms:created xsi:type="dcterms:W3CDTF">2013-02-27T20:12:16Z</dcterms:created>
  <dcterms:modified xsi:type="dcterms:W3CDTF">2013-02-27T22:03:15Z</dcterms:modified>
</cp:coreProperties>
</file>