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<sst xmlns="http://schemas.openxmlformats.org/spreadsheetml/2006/main" count="42" uniqueCount="11">
  <si>
    <t>Date</t>
  </si>
  <si>
    <t>Invoice #</t>
  </si>
  <si>
    <t xml:space="preserve"> </t>
  </si>
  <si>
    <t>Resin Total Weight (lbs)</t>
  </si>
  <si>
    <t>Total Gelcoat (lbs)</t>
  </si>
  <si>
    <t>Total Styrene and Gelcoat Per Month (lbs)</t>
  </si>
  <si>
    <t>Quantity of Gelcoat Ordered</t>
  </si>
  <si>
    <t>Quantity of Resin Ordered (55 gal drums)</t>
  </si>
  <si>
    <t>Resin Density 10.09 lbs/gal (lbs)</t>
  </si>
  <si>
    <t>N/A</t>
  </si>
  <si>
    <t>Interior White Gelcoat  Density                (9 lbs/gal) (lbs)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</si>
</sst>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mediumGray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21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left" wrapText="1"/>
    </xf>
    <xf numFmtId="14" fontId="0" fillId="0" borderId="12" xfId="0" applyNumberFormat="1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left" wrapText="1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24" borderId="15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left" wrapText="1"/>
    </xf>
    <xf numFmtId="0" fontId="0" fillId="24" borderId="16" xfId="0" applyFont="1" applyFill="1" applyBorder="1" applyAlignment="1">
      <alignment horizontal="center" wrapText="1"/>
    </xf>
    <xf numFmtId="14" fontId="0" fillId="24" borderId="15" xfId="0" applyNumberFormat="1" applyFont="1" applyFill="1" applyBorder="1" applyAlignment="1">
      <alignment horizontal="left" wrapText="1"/>
    </xf>
    <xf numFmtId="0" fontId="0" fillId="24" borderId="15" xfId="0" applyFill="1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0" fillId="24" borderId="15" xfId="0" applyNumberFormat="1" applyFill="1" applyBorder="1" applyAlignment="1">
      <alignment horizontal="left"/>
    </xf>
    <xf numFmtId="0" fontId="1" fillId="24" borderId="2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1" fillId="24" borderId="16" xfId="0" applyFont="1" applyFill="1" applyBorder="1" applyAlignment="1">
      <alignment/>
    </xf>
    <xf numFmtId="0" fontId="22" fillId="20" borderId="17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 wrapText="1"/>
    </xf>
    <xf numFmtId="0" fontId="22" fillId="20" borderId="17" xfId="0" applyFont="1" applyFill="1" applyBorder="1" applyAlignment="1">
      <alignment horizontal="center" wrapText="1"/>
    </xf>
    <xf numFmtId="0" fontId="22" fillId="25" borderId="21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2" fillId="2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1.140625" style="45" customWidth="1"/>
    <col min="2" max="2" width="9.7109375" style="1" customWidth="1"/>
    <col min="3" max="3" width="9.140625" style="0" customWidth="1"/>
    <col min="4" max="4" width="12.28125" style="0" customWidth="1"/>
    <col min="5" max="5" width="9.421875" style="26" customWidth="1"/>
    <col min="6" max="6" width="8.7109375" style="0" customWidth="1"/>
    <col min="7" max="7" width="13.28125" style="33" customWidth="1"/>
    <col min="8" max="8" width="10.28125" style="26" customWidth="1"/>
    <col min="9" max="9" width="12.421875" style="66" customWidth="1"/>
    <col min="10" max="10" width="10.28125" style="2" customWidth="1"/>
  </cols>
  <sheetData>
    <row r="1" spans="1:10" s="64" customFormat="1" ht="84" customHeight="1" thickBot="1">
      <c r="A1" s="60" t="s">
        <v>0</v>
      </c>
      <c r="B1" s="61" t="s">
        <v>1</v>
      </c>
      <c r="C1" s="61" t="s">
        <v>7</v>
      </c>
      <c r="D1" s="61" t="s">
        <v>8</v>
      </c>
      <c r="E1" s="61" t="s">
        <v>3</v>
      </c>
      <c r="F1" s="61" t="s">
        <v>6</v>
      </c>
      <c r="G1" s="61" t="s">
        <v>10</v>
      </c>
      <c r="H1" s="61" t="s">
        <v>4</v>
      </c>
      <c r="I1" s="62" t="s">
        <v>5</v>
      </c>
      <c r="J1" s="63"/>
    </row>
    <row r="2" spans="1:10" s="9" customFormat="1" ht="21" customHeight="1">
      <c r="A2" s="36">
        <v>40151</v>
      </c>
      <c r="B2" s="35" t="s">
        <v>9</v>
      </c>
      <c r="C2" s="35">
        <v>2</v>
      </c>
      <c r="D2" s="35">
        <v>555</v>
      </c>
      <c r="E2" s="34">
        <f>PRODUCT(C2:D2)</f>
        <v>1110</v>
      </c>
      <c r="F2" s="35">
        <v>1</v>
      </c>
      <c r="G2" s="35">
        <v>495</v>
      </c>
      <c r="H2" s="34">
        <f>PRODUCT(F2:G2)</f>
        <v>495</v>
      </c>
      <c r="I2" s="80"/>
      <c r="J2" s="3"/>
    </row>
    <row r="3" spans="1:10" s="9" customFormat="1" ht="16.5" customHeight="1">
      <c r="A3" s="36">
        <v>40158</v>
      </c>
      <c r="B3" s="35" t="s">
        <v>9</v>
      </c>
      <c r="C3" s="35">
        <v>2</v>
      </c>
      <c r="D3" s="35">
        <v>555</v>
      </c>
      <c r="E3" s="34">
        <f>PRODUCT(C3:D3)</f>
        <v>1110</v>
      </c>
      <c r="F3" s="35">
        <v>0</v>
      </c>
      <c r="G3" s="35">
        <v>495</v>
      </c>
      <c r="H3" s="34">
        <f>PRODUCT(F3:G3)</f>
        <v>0</v>
      </c>
      <c r="I3" s="80"/>
      <c r="J3" s="3"/>
    </row>
    <row r="4" spans="1:10" s="9" customFormat="1" ht="18.75" customHeight="1" thickBot="1">
      <c r="A4" s="36">
        <v>40164</v>
      </c>
      <c r="B4" s="35" t="s">
        <v>9</v>
      </c>
      <c r="C4" s="35">
        <v>3</v>
      </c>
      <c r="D4" s="35">
        <v>555</v>
      </c>
      <c r="E4" s="34">
        <f>PRODUCT(C4:D4)</f>
        <v>1665</v>
      </c>
      <c r="F4" s="35">
        <v>0</v>
      </c>
      <c r="G4" s="35">
        <v>495</v>
      </c>
      <c r="H4" s="34">
        <f>PRODUCT(F4:G4)</f>
        <v>0</v>
      </c>
      <c r="I4" s="80"/>
      <c r="J4" s="3"/>
    </row>
    <row r="5" spans="1:10" s="6" customFormat="1" ht="18" customHeight="1" thickBot="1">
      <c r="A5" s="47"/>
      <c r="B5" s="48"/>
      <c r="C5" s="48"/>
      <c r="D5" s="48"/>
      <c r="E5" s="48"/>
      <c r="F5" s="48"/>
      <c r="G5" s="48"/>
      <c r="H5" s="48"/>
      <c r="I5" s="81">
        <f>SUM(E2:E4,H2:H4)</f>
        <v>4380</v>
      </c>
      <c r="J5" s="3"/>
    </row>
    <row r="6" spans="1:10" s="9" customFormat="1" ht="14.25" customHeight="1">
      <c r="A6" s="37">
        <v>40184</v>
      </c>
      <c r="B6" s="11" t="s">
        <v>9</v>
      </c>
      <c r="C6" s="11">
        <v>4</v>
      </c>
      <c r="D6" s="11">
        <v>555</v>
      </c>
      <c r="E6" s="23">
        <f>PRODUCT(C6:D6)</f>
        <v>2220</v>
      </c>
      <c r="F6" s="11">
        <v>1</v>
      </c>
      <c r="G6" s="11">
        <v>495</v>
      </c>
      <c r="H6" s="23">
        <f>PRODUCT(F6:G6)</f>
        <v>495</v>
      </c>
      <c r="I6" s="80" t="s">
        <v>2</v>
      </c>
      <c r="J6" s="3"/>
    </row>
    <row r="7" spans="1:10" s="9" customFormat="1" ht="14.25" customHeight="1">
      <c r="A7" s="38">
        <v>40193</v>
      </c>
      <c r="B7" s="8" t="s">
        <v>9</v>
      </c>
      <c r="C7" s="8">
        <v>3</v>
      </c>
      <c r="D7" s="8">
        <v>555</v>
      </c>
      <c r="E7" s="7">
        <f aca="true" t="shared" si="0" ref="E7:E19">PRODUCT(C7:D7)</f>
        <v>1665</v>
      </c>
      <c r="F7" s="8">
        <v>1</v>
      </c>
      <c r="G7" s="8">
        <v>495</v>
      </c>
      <c r="H7" s="7">
        <f>PRODUCT(F7:G7)</f>
        <v>495</v>
      </c>
      <c r="I7" s="80"/>
      <c r="J7" s="3"/>
    </row>
    <row r="8" spans="1:10" s="9" customFormat="1" ht="14.25" customHeight="1" thickBot="1">
      <c r="A8" s="39">
        <v>40206</v>
      </c>
      <c r="B8" s="10" t="s">
        <v>9</v>
      </c>
      <c r="C8" s="10">
        <v>2</v>
      </c>
      <c r="D8" s="10">
        <v>555</v>
      </c>
      <c r="E8" s="24">
        <f t="shared" si="0"/>
        <v>1110</v>
      </c>
      <c r="F8" s="10">
        <v>0</v>
      </c>
      <c r="G8" s="10">
        <v>495</v>
      </c>
      <c r="H8" s="24">
        <f aca="true" t="shared" si="1" ref="H8:H19">PRODUCT(F8:G8)</f>
        <v>0</v>
      </c>
      <c r="I8" s="80"/>
      <c r="J8" s="3"/>
    </row>
    <row r="9" spans="1:10" s="9" customFormat="1" ht="15" customHeight="1" thickBot="1">
      <c r="A9" s="49"/>
      <c r="B9" s="50"/>
      <c r="C9" s="50"/>
      <c r="D9" s="50"/>
      <c r="E9" s="48"/>
      <c r="F9" s="50"/>
      <c r="G9" s="50"/>
      <c r="H9" s="48"/>
      <c r="I9" s="81">
        <f>SUM(E6:E8,H6:H8)</f>
        <v>5985</v>
      </c>
      <c r="J9" s="3"/>
    </row>
    <row r="10" spans="1:10" s="9" customFormat="1" ht="14.25" customHeight="1">
      <c r="A10" s="37">
        <v>40217</v>
      </c>
      <c r="B10" s="11" t="s">
        <v>9</v>
      </c>
      <c r="C10" s="11">
        <v>3</v>
      </c>
      <c r="D10" s="11">
        <v>555</v>
      </c>
      <c r="E10" s="23">
        <f t="shared" si="0"/>
        <v>1665</v>
      </c>
      <c r="F10" s="11">
        <v>1</v>
      </c>
      <c r="G10" s="11">
        <v>495</v>
      </c>
      <c r="H10" s="23">
        <f t="shared" si="1"/>
        <v>495</v>
      </c>
      <c r="I10" s="80"/>
      <c r="J10" s="3"/>
    </row>
    <row r="11" spans="1:10" s="9" customFormat="1" ht="14.25" customHeight="1" thickBot="1">
      <c r="A11" s="39">
        <v>40227</v>
      </c>
      <c r="B11" s="10" t="s">
        <v>9</v>
      </c>
      <c r="C11" s="10">
        <v>3</v>
      </c>
      <c r="D11" s="10">
        <v>555</v>
      </c>
      <c r="E11" s="24">
        <f t="shared" si="0"/>
        <v>1665</v>
      </c>
      <c r="F11" s="10">
        <v>3</v>
      </c>
      <c r="G11" s="10">
        <v>495</v>
      </c>
      <c r="H11" s="24">
        <f t="shared" si="1"/>
        <v>1485</v>
      </c>
      <c r="I11" s="80"/>
      <c r="J11" s="3"/>
    </row>
    <row r="12" spans="1:10" s="9" customFormat="1" ht="12.75" customHeight="1" thickBot="1">
      <c r="A12" s="49"/>
      <c r="B12" s="50"/>
      <c r="C12" s="50"/>
      <c r="D12" s="50"/>
      <c r="E12" s="48"/>
      <c r="F12" s="50"/>
      <c r="G12" s="50"/>
      <c r="H12" s="48"/>
      <c r="I12" s="81">
        <f>SUM(E10:E11,H10:H11)</f>
        <v>5310</v>
      </c>
      <c r="J12" s="3"/>
    </row>
    <row r="13" spans="1:10" s="9" customFormat="1" ht="14.25" customHeight="1">
      <c r="A13" s="37">
        <v>40239</v>
      </c>
      <c r="B13" s="11" t="s">
        <v>9</v>
      </c>
      <c r="C13" s="11">
        <v>0</v>
      </c>
      <c r="D13" s="11">
        <v>555</v>
      </c>
      <c r="E13" s="23">
        <f t="shared" si="0"/>
        <v>0</v>
      </c>
      <c r="F13" s="11">
        <v>1</v>
      </c>
      <c r="G13" s="11">
        <v>495</v>
      </c>
      <c r="H13" s="23">
        <f t="shared" si="1"/>
        <v>495</v>
      </c>
      <c r="I13" s="80"/>
      <c r="J13" s="3"/>
    </row>
    <row r="14" spans="1:10" s="9" customFormat="1" ht="14.25" customHeight="1">
      <c r="A14" s="38">
        <v>40245</v>
      </c>
      <c r="B14" s="8" t="s">
        <v>9</v>
      </c>
      <c r="C14" s="8">
        <v>4</v>
      </c>
      <c r="D14" s="8">
        <v>555</v>
      </c>
      <c r="E14" s="7">
        <f t="shared" si="0"/>
        <v>2220</v>
      </c>
      <c r="F14" s="8">
        <v>0</v>
      </c>
      <c r="G14" s="8">
        <v>495</v>
      </c>
      <c r="H14" s="7">
        <f t="shared" si="1"/>
        <v>0</v>
      </c>
      <c r="I14" s="80"/>
      <c r="J14" s="3"/>
    </row>
    <row r="15" spans="1:10" s="9" customFormat="1" ht="14.25" customHeight="1">
      <c r="A15" s="38">
        <v>40254</v>
      </c>
      <c r="B15" s="8" t="s">
        <v>9</v>
      </c>
      <c r="C15" s="8">
        <v>3</v>
      </c>
      <c r="D15" s="8">
        <v>555</v>
      </c>
      <c r="E15" s="7">
        <f t="shared" si="0"/>
        <v>1665</v>
      </c>
      <c r="F15" s="8">
        <v>1</v>
      </c>
      <c r="G15" s="8">
        <v>495</v>
      </c>
      <c r="H15" s="7">
        <f t="shared" si="1"/>
        <v>495</v>
      </c>
      <c r="I15" s="80"/>
      <c r="J15" s="3"/>
    </row>
    <row r="16" spans="1:10" s="9" customFormat="1" ht="14.25" customHeight="1" thickBot="1">
      <c r="A16" s="39">
        <v>40263</v>
      </c>
      <c r="B16" s="10" t="s">
        <v>9</v>
      </c>
      <c r="C16" s="10">
        <v>2</v>
      </c>
      <c r="D16" s="10">
        <v>555</v>
      </c>
      <c r="E16" s="24">
        <f t="shared" si="0"/>
        <v>1110</v>
      </c>
      <c r="F16" s="10">
        <v>0</v>
      </c>
      <c r="G16" s="10">
        <v>495</v>
      </c>
      <c r="H16" s="24">
        <f t="shared" si="1"/>
        <v>0</v>
      </c>
      <c r="I16" s="80"/>
      <c r="J16" s="3"/>
    </row>
    <row r="17" spans="1:10" s="9" customFormat="1" ht="16.5" customHeight="1" thickBot="1">
      <c r="A17" s="51"/>
      <c r="B17" s="50"/>
      <c r="C17" s="50"/>
      <c r="D17" s="50"/>
      <c r="E17" s="48"/>
      <c r="F17" s="50"/>
      <c r="G17" s="50"/>
      <c r="H17" s="48"/>
      <c r="I17" s="81">
        <f>SUM(E13:E16,H13:H16)</f>
        <v>5985</v>
      </c>
      <c r="J17" s="3"/>
    </row>
    <row r="18" spans="1:10" s="9" customFormat="1" ht="14.25" customHeight="1">
      <c r="A18" s="37">
        <v>40274</v>
      </c>
      <c r="B18" s="11" t="s">
        <v>9</v>
      </c>
      <c r="C18" s="11">
        <v>3</v>
      </c>
      <c r="D18" s="11">
        <v>555</v>
      </c>
      <c r="E18" s="23">
        <f t="shared" si="0"/>
        <v>1665</v>
      </c>
      <c r="F18" s="11">
        <v>0</v>
      </c>
      <c r="G18" s="11">
        <v>495</v>
      </c>
      <c r="H18" s="23">
        <f t="shared" si="1"/>
        <v>0</v>
      </c>
      <c r="I18" s="80"/>
      <c r="J18" s="3"/>
    </row>
    <row r="19" spans="1:10" s="9" customFormat="1" ht="14.25" customHeight="1">
      <c r="A19" s="38">
        <v>40281</v>
      </c>
      <c r="B19" s="8" t="s">
        <v>9</v>
      </c>
      <c r="C19" s="8">
        <v>3</v>
      </c>
      <c r="D19" s="8">
        <v>555</v>
      </c>
      <c r="E19" s="7">
        <f t="shared" si="0"/>
        <v>1665</v>
      </c>
      <c r="F19" s="8">
        <v>1</v>
      </c>
      <c r="G19" s="8">
        <v>495</v>
      </c>
      <c r="H19" s="7">
        <f t="shared" si="1"/>
        <v>495</v>
      </c>
      <c r="I19" s="80"/>
      <c r="J19" s="3"/>
    </row>
    <row r="20" spans="1:10" s="1" customFormat="1" ht="14.25" customHeight="1" thickBot="1">
      <c r="A20" s="40">
        <v>40296</v>
      </c>
      <c r="B20" s="14">
        <v>93348979</v>
      </c>
      <c r="C20" s="14">
        <v>3</v>
      </c>
      <c r="D20" s="14">
        <v>555</v>
      </c>
      <c r="E20" s="15">
        <f>PRODUCT(C20:D20)</f>
        <v>1665</v>
      </c>
      <c r="F20" s="14">
        <v>1</v>
      </c>
      <c r="G20" s="27">
        <v>495</v>
      </c>
      <c r="H20" s="15">
        <f>PRODUCT(F20:G20)</f>
        <v>495</v>
      </c>
      <c r="I20" s="82"/>
      <c r="J20" s="2"/>
    </row>
    <row r="21" spans="1:10" s="1" customFormat="1" ht="14.25" customHeight="1" thickBot="1">
      <c r="A21" s="57" t="s">
        <v>2</v>
      </c>
      <c r="B21" s="58"/>
      <c r="C21" s="58"/>
      <c r="D21" s="58"/>
      <c r="E21" s="58"/>
      <c r="F21" s="58"/>
      <c r="G21" s="58"/>
      <c r="H21" s="58"/>
      <c r="I21" s="79">
        <f>SUM(E18:E20,H18:H20)</f>
        <v>5985</v>
      </c>
      <c r="J21" s="2"/>
    </row>
    <row r="22" spans="1:10" s="1" customFormat="1" ht="14.25" customHeight="1">
      <c r="A22" s="41">
        <v>40311</v>
      </c>
      <c r="B22" s="16">
        <v>93394523</v>
      </c>
      <c r="C22" s="16">
        <v>3</v>
      </c>
      <c r="D22" s="16">
        <v>555</v>
      </c>
      <c r="E22" s="17">
        <f>PRODUCT(C22:D22)</f>
        <v>1665</v>
      </c>
      <c r="F22" s="18">
        <v>2</v>
      </c>
      <c r="G22" s="28">
        <v>495</v>
      </c>
      <c r="H22" s="17">
        <f aca="true" t="shared" si="2" ref="H22:H48">PRODUCT(F22:G22)</f>
        <v>990</v>
      </c>
      <c r="I22" s="82"/>
      <c r="J22" s="2"/>
    </row>
    <row r="23" spans="1:10" s="1" customFormat="1" ht="14.25" customHeight="1" thickBot="1">
      <c r="A23" s="40">
        <v>40323</v>
      </c>
      <c r="B23" s="14">
        <v>93424832</v>
      </c>
      <c r="C23" s="14">
        <v>2</v>
      </c>
      <c r="D23" s="14">
        <v>555</v>
      </c>
      <c r="E23" s="15">
        <f>PRODUCT(C23:D23)</f>
        <v>1110</v>
      </c>
      <c r="F23" s="19">
        <v>0</v>
      </c>
      <c r="G23" s="29">
        <v>495</v>
      </c>
      <c r="H23" s="15">
        <f t="shared" si="2"/>
        <v>0</v>
      </c>
      <c r="I23" s="82" t="s">
        <v>2</v>
      </c>
      <c r="J23" s="2"/>
    </row>
    <row r="24" spans="1:9" ht="12" customHeight="1" thickBot="1">
      <c r="A24" s="57" t="s">
        <v>2</v>
      </c>
      <c r="B24" s="59"/>
      <c r="C24" s="59"/>
      <c r="D24" s="59"/>
      <c r="E24" s="59"/>
      <c r="F24" s="59"/>
      <c r="G24" s="59"/>
      <c r="H24" s="59"/>
      <c r="I24" s="79">
        <f>SUM(E22:E23,H22:H23)</f>
        <v>3765</v>
      </c>
    </row>
    <row r="25" spans="1:9" ht="14.25" customHeight="1">
      <c r="A25" s="41">
        <v>40332</v>
      </c>
      <c r="B25" s="16">
        <v>93451642</v>
      </c>
      <c r="C25" s="16">
        <v>3</v>
      </c>
      <c r="D25" s="16">
        <v>555</v>
      </c>
      <c r="E25" s="17">
        <f aca="true" t="shared" si="3" ref="E25:E48">PRODUCT(C25:D25)</f>
        <v>1665</v>
      </c>
      <c r="F25" s="18">
        <v>0</v>
      </c>
      <c r="G25" s="28">
        <v>495</v>
      </c>
      <c r="H25" s="17">
        <f t="shared" si="2"/>
        <v>0</v>
      </c>
      <c r="I25" s="82"/>
    </row>
    <row r="26" spans="1:9" ht="14.25" customHeight="1">
      <c r="A26" s="42">
        <v>40338</v>
      </c>
      <c r="B26" s="5">
        <v>93467878</v>
      </c>
      <c r="C26" s="5">
        <v>3</v>
      </c>
      <c r="D26" s="5">
        <v>555</v>
      </c>
      <c r="E26" s="12">
        <f t="shared" si="3"/>
        <v>1665</v>
      </c>
      <c r="F26" s="13">
        <v>0</v>
      </c>
      <c r="G26" s="30">
        <v>495</v>
      </c>
      <c r="H26" s="12">
        <f t="shared" si="2"/>
        <v>0</v>
      </c>
      <c r="I26" s="82"/>
    </row>
    <row r="27" spans="1:9" ht="14.25" customHeight="1">
      <c r="A27" s="42">
        <v>40344</v>
      </c>
      <c r="B27" s="5">
        <v>93483435</v>
      </c>
      <c r="C27" s="5">
        <v>3</v>
      </c>
      <c r="D27" s="5">
        <v>555</v>
      </c>
      <c r="E27" s="12">
        <f t="shared" si="3"/>
        <v>1665</v>
      </c>
      <c r="F27" s="13">
        <v>1</v>
      </c>
      <c r="G27" s="30">
        <v>495</v>
      </c>
      <c r="H27" s="12">
        <f t="shared" si="2"/>
        <v>495</v>
      </c>
      <c r="I27" s="82"/>
    </row>
    <row r="28" spans="1:9" ht="14.25" customHeight="1" thickBot="1">
      <c r="A28" s="40">
        <v>40358</v>
      </c>
      <c r="B28" s="14">
        <v>93520864</v>
      </c>
      <c r="C28" s="14">
        <v>3</v>
      </c>
      <c r="D28" s="14">
        <v>555</v>
      </c>
      <c r="E28" s="15">
        <f t="shared" si="3"/>
        <v>1665</v>
      </c>
      <c r="F28" s="19">
        <v>0</v>
      </c>
      <c r="G28" s="29">
        <v>495</v>
      </c>
      <c r="H28" s="15">
        <f t="shared" si="2"/>
        <v>0</v>
      </c>
      <c r="I28" s="82"/>
    </row>
    <row r="29" spans="1:9" ht="15" customHeight="1" thickBot="1">
      <c r="A29" s="57" t="s">
        <v>2</v>
      </c>
      <c r="B29" s="59"/>
      <c r="C29" s="59"/>
      <c r="D29" s="59"/>
      <c r="E29" s="59"/>
      <c r="F29" s="59"/>
      <c r="G29" s="59"/>
      <c r="H29" s="59"/>
      <c r="I29" s="79">
        <f>SUM(E25:E28,H25:H28)</f>
        <v>7155</v>
      </c>
    </row>
    <row r="30" spans="1:9" ht="14.25" customHeight="1" thickBot="1">
      <c r="A30" s="43">
        <v>40372</v>
      </c>
      <c r="B30" s="20">
        <v>93560989</v>
      </c>
      <c r="C30" s="20">
        <v>4</v>
      </c>
      <c r="D30" s="20">
        <v>555</v>
      </c>
      <c r="E30" s="21">
        <f t="shared" si="3"/>
        <v>2220</v>
      </c>
      <c r="F30" s="22">
        <v>0</v>
      </c>
      <c r="G30" s="31">
        <v>495</v>
      </c>
      <c r="H30" s="21">
        <f t="shared" si="2"/>
        <v>0</v>
      </c>
      <c r="I30" s="82"/>
    </row>
    <row r="31" spans="1:9" ht="15" customHeight="1" thickBot="1">
      <c r="A31" s="57" t="s">
        <v>2</v>
      </c>
      <c r="B31" s="59"/>
      <c r="C31" s="59"/>
      <c r="D31" s="59"/>
      <c r="E31" s="59"/>
      <c r="F31" s="59"/>
      <c r="G31" s="59"/>
      <c r="H31" s="59"/>
      <c r="I31" s="79">
        <f>SUM(E30,H30)</f>
        <v>2220</v>
      </c>
    </row>
    <row r="32" spans="1:9" ht="14.25" customHeight="1">
      <c r="A32" s="41">
        <v>40393</v>
      </c>
      <c r="B32" s="16">
        <v>93618548</v>
      </c>
      <c r="C32" s="16">
        <v>0</v>
      </c>
      <c r="D32" s="16">
        <v>555</v>
      </c>
      <c r="E32" s="17">
        <v>0</v>
      </c>
      <c r="F32" s="18">
        <v>1</v>
      </c>
      <c r="G32" s="28">
        <v>495</v>
      </c>
      <c r="H32" s="17">
        <f t="shared" si="2"/>
        <v>495</v>
      </c>
      <c r="I32" s="82"/>
    </row>
    <row r="33" spans="1:10" s="1" customFormat="1" ht="14.25" customHeight="1">
      <c r="A33" s="42">
        <v>40401</v>
      </c>
      <c r="B33" s="5">
        <v>93642258</v>
      </c>
      <c r="C33" s="5">
        <v>2</v>
      </c>
      <c r="D33" s="5">
        <v>555</v>
      </c>
      <c r="E33" s="12">
        <f t="shared" si="3"/>
        <v>1110</v>
      </c>
      <c r="F33" s="13">
        <v>1</v>
      </c>
      <c r="G33" s="30">
        <v>495</v>
      </c>
      <c r="H33" s="12">
        <f t="shared" si="2"/>
        <v>495</v>
      </c>
      <c r="I33" s="82"/>
      <c r="J33" s="2"/>
    </row>
    <row r="34" spans="1:10" s="1" customFormat="1" ht="14.25" customHeight="1">
      <c r="A34" s="42">
        <v>40408</v>
      </c>
      <c r="B34" s="5">
        <v>93661141</v>
      </c>
      <c r="C34" s="5">
        <v>2</v>
      </c>
      <c r="D34" s="5">
        <v>555</v>
      </c>
      <c r="E34" s="12">
        <f t="shared" si="3"/>
        <v>1110</v>
      </c>
      <c r="F34" s="13">
        <v>0</v>
      </c>
      <c r="G34" s="30">
        <v>495</v>
      </c>
      <c r="H34" s="12">
        <f t="shared" si="2"/>
        <v>0</v>
      </c>
      <c r="I34" s="82"/>
      <c r="J34" s="2"/>
    </row>
    <row r="35" spans="1:10" s="1" customFormat="1" ht="14.25" customHeight="1" thickBot="1">
      <c r="A35" s="40">
        <v>40416</v>
      </c>
      <c r="B35" s="14">
        <v>93682640</v>
      </c>
      <c r="C35" s="14">
        <v>2</v>
      </c>
      <c r="D35" s="14">
        <v>555</v>
      </c>
      <c r="E35" s="15">
        <f t="shared" si="3"/>
        <v>1110</v>
      </c>
      <c r="F35" s="19">
        <v>0</v>
      </c>
      <c r="G35" s="29">
        <v>495</v>
      </c>
      <c r="H35" s="15">
        <f t="shared" si="2"/>
        <v>0</v>
      </c>
      <c r="I35" s="82"/>
      <c r="J35" s="2"/>
    </row>
    <row r="36" spans="1:9" ht="15.75" customHeight="1" thickBot="1">
      <c r="A36" s="52"/>
      <c r="B36" s="53"/>
      <c r="C36" s="53"/>
      <c r="D36" s="53" t="s">
        <v>2</v>
      </c>
      <c r="E36" s="54" t="s">
        <v>2</v>
      </c>
      <c r="F36" s="55"/>
      <c r="G36" s="56" t="s">
        <v>2</v>
      </c>
      <c r="H36" s="54" t="s">
        <v>2</v>
      </c>
      <c r="I36" s="79">
        <f>SUM(E32:E35,H32:H35)</f>
        <v>4320</v>
      </c>
    </row>
    <row r="37" spans="1:9" ht="14.25" customHeight="1">
      <c r="A37" s="41">
        <v>40428</v>
      </c>
      <c r="B37" s="16">
        <v>93714214</v>
      </c>
      <c r="C37" s="16">
        <v>4</v>
      </c>
      <c r="D37" s="16">
        <v>555</v>
      </c>
      <c r="E37" s="17">
        <f t="shared" si="3"/>
        <v>2220</v>
      </c>
      <c r="F37" s="18">
        <v>1</v>
      </c>
      <c r="G37" s="28">
        <v>495</v>
      </c>
      <c r="H37" s="17">
        <f t="shared" si="2"/>
        <v>495</v>
      </c>
      <c r="I37" s="82"/>
    </row>
    <row r="38" spans="1:9" ht="14.25" customHeight="1">
      <c r="A38" s="42">
        <v>40436</v>
      </c>
      <c r="B38" s="5">
        <v>93737027</v>
      </c>
      <c r="C38" s="5">
        <v>4</v>
      </c>
      <c r="D38" s="5">
        <v>555</v>
      </c>
      <c r="E38" s="12">
        <f t="shared" si="3"/>
        <v>2220</v>
      </c>
      <c r="F38" s="13">
        <v>1</v>
      </c>
      <c r="G38" s="30">
        <v>495</v>
      </c>
      <c r="H38" s="12">
        <f t="shared" si="2"/>
        <v>495</v>
      </c>
      <c r="I38" s="82"/>
    </row>
    <row r="39" spans="1:9" ht="14.25" customHeight="1" thickBot="1">
      <c r="A39" s="40">
        <v>40448</v>
      </c>
      <c r="B39" s="14">
        <v>93769025</v>
      </c>
      <c r="C39" s="14">
        <v>2</v>
      </c>
      <c r="D39" s="14">
        <v>555</v>
      </c>
      <c r="E39" s="15">
        <f t="shared" si="3"/>
        <v>1110</v>
      </c>
      <c r="F39" s="19">
        <v>0</v>
      </c>
      <c r="G39" s="29">
        <v>495</v>
      </c>
      <c r="H39" s="15">
        <f t="shared" si="2"/>
        <v>0</v>
      </c>
      <c r="I39" s="82"/>
    </row>
    <row r="40" spans="1:9" ht="15" customHeight="1" thickBot="1">
      <c r="A40" s="52"/>
      <c r="B40" s="53"/>
      <c r="C40" s="53"/>
      <c r="D40" s="53" t="s">
        <v>2</v>
      </c>
      <c r="E40" s="54" t="s">
        <v>2</v>
      </c>
      <c r="F40" s="55"/>
      <c r="G40" s="56" t="s">
        <v>2</v>
      </c>
      <c r="H40" s="54" t="s">
        <v>2</v>
      </c>
      <c r="I40" s="79">
        <f>SUM(E37:E39,H37:H39)</f>
        <v>6540</v>
      </c>
    </row>
    <row r="41" spans="1:9" ht="14.25" customHeight="1">
      <c r="A41" s="41">
        <v>40455</v>
      </c>
      <c r="B41" s="16">
        <v>93790291</v>
      </c>
      <c r="C41" s="16">
        <v>2</v>
      </c>
      <c r="D41" s="16">
        <v>555</v>
      </c>
      <c r="E41" s="17">
        <f t="shared" si="3"/>
        <v>1110</v>
      </c>
      <c r="F41" s="18">
        <v>1</v>
      </c>
      <c r="G41" s="28">
        <v>495</v>
      </c>
      <c r="H41" s="17">
        <f t="shared" si="2"/>
        <v>495</v>
      </c>
      <c r="I41" s="82"/>
    </row>
    <row r="42" spans="1:9" ht="14.25" customHeight="1" thickBot="1">
      <c r="A42" s="40">
        <v>40469</v>
      </c>
      <c r="B42" s="14">
        <v>93826943</v>
      </c>
      <c r="C42" s="14">
        <v>2</v>
      </c>
      <c r="D42" s="14">
        <v>555</v>
      </c>
      <c r="E42" s="15">
        <f t="shared" si="3"/>
        <v>1110</v>
      </c>
      <c r="F42" s="19">
        <v>0</v>
      </c>
      <c r="G42" s="29">
        <v>495</v>
      </c>
      <c r="H42" s="15">
        <f t="shared" si="2"/>
        <v>0</v>
      </c>
      <c r="I42" s="82"/>
    </row>
    <row r="43" spans="1:9" ht="14.25" customHeight="1" thickBot="1">
      <c r="A43" s="52"/>
      <c r="B43" s="53"/>
      <c r="C43" s="53"/>
      <c r="D43" s="53" t="s">
        <v>2</v>
      </c>
      <c r="E43" s="54" t="s">
        <v>2</v>
      </c>
      <c r="F43" s="55"/>
      <c r="G43" s="56" t="s">
        <v>2</v>
      </c>
      <c r="H43" s="54" t="s">
        <v>2</v>
      </c>
      <c r="I43" s="79">
        <f>SUM(E41:E42,H41:H42)</f>
        <v>2715</v>
      </c>
    </row>
    <row r="44" spans="1:9" ht="14.25" customHeight="1">
      <c r="A44" s="41">
        <v>40486</v>
      </c>
      <c r="B44" s="16">
        <v>93877955</v>
      </c>
      <c r="C44" s="16">
        <v>3</v>
      </c>
      <c r="D44" s="16">
        <v>555</v>
      </c>
      <c r="E44" s="17">
        <f t="shared" si="3"/>
        <v>1665</v>
      </c>
      <c r="F44" s="18">
        <v>0</v>
      </c>
      <c r="G44" s="28">
        <v>495</v>
      </c>
      <c r="H44" s="17">
        <f t="shared" si="2"/>
        <v>0</v>
      </c>
      <c r="I44" s="82"/>
    </row>
    <row r="45" spans="1:9" ht="14.25" customHeight="1">
      <c r="A45" s="42">
        <v>40491</v>
      </c>
      <c r="B45" s="5">
        <v>93888316</v>
      </c>
      <c r="C45" s="5">
        <v>3</v>
      </c>
      <c r="D45" s="5">
        <v>555</v>
      </c>
      <c r="E45" s="12">
        <f t="shared" si="3"/>
        <v>1665</v>
      </c>
      <c r="F45" s="13">
        <v>1</v>
      </c>
      <c r="G45" s="30">
        <v>495</v>
      </c>
      <c r="H45" s="12">
        <f t="shared" si="2"/>
        <v>495</v>
      </c>
      <c r="I45" s="82"/>
    </row>
    <row r="46" spans="1:9" ht="14.25" customHeight="1">
      <c r="A46" s="42">
        <v>40497</v>
      </c>
      <c r="B46" s="5">
        <v>93903225</v>
      </c>
      <c r="C46" s="5">
        <v>3</v>
      </c>
      <c r="D46" s="5">
        <v>555</v>
      </c>
      <c r="E46" s="12">
        <f t="shared" si="3"/>
        <v>1665</v>
      </c>
      <c r="F46" s="13">
        <v>0</v>
      </c>
      <c r="G46" s="30">
        <v>495</v>
      </c>
      <c r="H46" s="12">
        <f t="shared" si="2"/>
        <v>0</v>
      </c>
      <c r="I46" s="82"/>
    </row>
    <row r="47" spans="1:9" ht="14.25" customHeight="1" thickBot="1">
      <c r="A47" s="42">
        <v>40511</v>
      </c>
      <c r="B47" s="5">
        <v>93934079</v>
      </c>
      <c r="C47" s="5">
        <v>3</v>
      </c>
      <c r="D47" s="5">
        <v>555</v>
      </c>
      <c r="E47" s="12">
        <f t="shared" si="3"/>
        <v>1665</v>
      </c>
      <c r="F47" s="13">
        <v>1</v>
      </c>
      <c r="G47" s="30">
        <v>495</v>
      </c>
      <c r="H47" s="12">
        <f t="shared" si="2"/>
        <v>495</v>
      </c>
      <c r="I47" s="83"/>
    </row>
    <row r="48" spans="1:9" ht="14.25" customHeight="1" thickBot="1">
      <c r="A48" s="67">
        <v>40512</v>
      </c>
      <c r="B48" s="68">
        <v>93939851</v>
      </c>
      <c r="C48" s="68">
        <v>1</v>
      </c>
      <c r="D48" s="68">
        <v>555</v>
      </c>
      <c r="E48" s="69">
        <f t="shared" si="3"/>
        <v>555</v>
      </c>
      <c r="F48" s="70">
        <v>0</v>
      </c>
      <c r="G48" s="71">
        <v>495</v>
      </c>
      <c r="H48" s="72">
        <f t="shared" si="2"/>
        <v>0</v>
      </c>
      <c r="I48" s="84"/>
    </row>
    <row r="49" spans="1:9" ht="14.25" customHeight="1" thickBot="1">
      <c r="A49" s="73"/>
      <c r="B49" s="53"/>
      <c r="C49" s="53"/>
      <c r="D49" s="53"/>
      <c r="E49" s="54"/>
      <c r="F49" s="53"/>
      <c r="G49" s="56"/>
      <c r="H49" s="74"/>
      <c r="I49" s="85">
        <f>SUM(E44:E48,H44:H48)</f>
        <v>8205</v>
      </c>
    </row>
    <row r="50" spans="1:10" s="46" customFormat="1" ht="16.5" customHeight="1" thickBot="1">
      <c r="A50" s="75"/>
      <c r="B50" s="76"/>
      <c r="C50" s="77">
        <f>SUM(C2:C48)</f>
        <v>94</v>
      </c>
      <c r="D50" s="78"/>
      <c r="E50" s="77">
        <f>SUM(E2:E48)</f>
        <v>52170</v>
      </c>
      <c r="F50" s="77">
        <v>21</v>
      </c>
      <c r="G50" s="76" t="s">
        <v>2</v>
      </c>
      <c r="H50" s="77">
        <f>SUM(H2:H48)</f>
        <v>10395</v>
      </c>
      <c r="I50" s="79">
        <f>SUM(E50+H50)</f>
        <v>62565</v>
      </c>
      <c r="J50" s="2"/>
    </row>
    <row r="51" spans="1:10" s="4" customFormat="1" ht="14.25" customHeight="1">
      <c r="A51" s="44"/>
      <c r="B51" s="6"/>
      <c r="E51" s="25"/>
      <c r="G51" s="32"/>
      <c r="H51" s="25"/>
      <c r="I51" s="65"/>
      <c r="J51" s="3"/>
    </row>
    <row r="52" spans="1:9" ht="14.25" customHeight="1">
      <c r="A52" s="44"/>
      <c r="B52" s="6"/>
      <c r="C52" s="4"/>
      <c r="D52" s="4"/>
      <c r="E52" s="25"/>
      <c r="F52" s="4"/>
      <c r="G52" s="32"/>
      <c r="H52" s="25"/>
      <c r="I52" s="65"/>
    </row>
    <row r="53" spans="1:9" ht="14.25" customHeight="1">
      <c r="A53" s="44"/>
      <c r="B53" s="6"/>
      <c r="C53" s="4"/>
      <c r="D53" s="4"/>
      <c r="E53" s="25"/>
      <c r="F53" s="4"/>
      <c r="G53" s="32"/>
      <c r="H53" s="25"/>
      <c r="I53" s="65"/>
    </row>
    <row r="54" spans="1:9" ht="14.25" customHeight="1">
      <c r="A54" s="44"/>
      <c r="B54" s="6"/>
      <c r="C54" s="4"/>
      <c r="D54" s="4"/>
      <c r="E54" s="25"/>
      <c r="F54" s="4"/>
      <c r="G54" s="32"/>
      <c r="H54" s="25"/>
      <c r="I54" s="65"/>
    </row>
    <row r="55" spans="1:9" ht="14.25" customHeight="1">
      <c r="A55" s="44"/>
      <c r="B55" s="6"/>
      <c r="C55" s="4"/>
      <c r="D55" s="4"/>
      <c r="E55" s="25"/>
      <c r="F55" s="4"/>
      <c r="G55" s="32"/>
      <c r="H55" s="25"/>
      <c r="I55" s="65"/>
    </row>
    <row r="56" spans="1:9" ht="14.25" customHeight="1">
      <c r="A56" s="44"/>
      <c r="B56" s="6"/>
      <c r="C56" s="4"/>
      <c r="D56" s="4"/>
      <c r="E56" s="25"/>
      <c r="F56" s="4"/>
      <c r="G56" s="32"/>
      <c r="H56" s="25"/>
      <c r="I56" s="65"/>
    </row>
    <row r="57" spans="1:9" ht="14.25" customHeight="1">
      <c r="A57" s="44"/>
      <c r="B57" s="6"/>
      <c r="C57" s="4"/>
      <c r="D57" s="4"/>
      <c r="E57" s="25"/>
      <c r="F57" s="4"/>
      <c r="G57" s="32"/>
      <c r="H57" s="25"/>
      <c r="I57" s="65"/>
    </row>
    <row r="58" spans="1:9" ht="14.25" customHeight="1">
      <c r="A58" s="44"/>
      <c r="B58" s="6"/>
      <c r="C58" s="4"/>
      <c r="D58" s="4"/>
      <c r="E58" s="25"/>
      <c r="F58" s="4"/>
      <c r="G58" s="32"/>
      <c r="H58" s="25"/>
      <c r="I58" s="65"/>
    </row>
    <row r="59" spans="1:9" ht="14.25" customHeight="1">
      <c r="A59" s="44"/>
      <c r="B59" s="6"/>
      <c r="C59" s="4"/>
      <c r="D59" s="4"/>
      <c r="E59" s="25"/>
      <c r="F59" s="4"/>
      <c r="G59" s="32"/>
      <c r="H59" s="25"/>
      <c r="I59" s="65"/>
    </row>
    <row r="60" spans="1:9" ht="14.25" customHeight="1">
      <c r="A60" s="44"/>
      <c r="B60" s="6"/>
      <c r="C60" s="4"/>
      <c r="D60" s="4"/>
      <c r="E60" s="25"/>
      <c r="F60" s="4"/>
      <c r="G60" s="32"/>
      <c r="H60" s="25"/>
      <c r="I60" s="65"/>
    </row>
    <row r="61" spans="1:9" ht="14.25" customHeight="1">
      <c r="A61" s="44"/>
      <c r="B61" s="6"/>
      <c r="C61" s="4"/>
      <c r="D61" s="4"/>
      <c r="E61" s="25"/>
      <c r="F61" s="4"/>
      <c r="G61" s="32"/>
      <c r="H61" s="25"/>
      <c r="I61" s="65"/>
    </row>
    <row r="62" spans="1:9" ht="14.25" customHeight="1">
      <c r="A62" s="44"/>
      <c r="B62" s="6"/>
      <c r="C62" s="4"/>
      <c r="D62" s="4"/>
      <c r="E62" s="25"/>
      <c r="F62" s="4"/>
      <c r="G62" s="32"/>
      <c r="H62" s="25"/>
      <c r="I62" s="65"/>
    </row>
    <row r="63" spans="1:9" ht="14.25" customHeight="1">
      <c r="A63" s="44"/>
      <c r="B63" s="6"/>
      <c r="C63" s="4"/>
      <c r="D63" s="4"/>
      <c r="E63" s="25"/>
      <c r="F63" s="4"/>
      <c r="G63" s="32"/>
      <c r="H63" s="25"/>
      <c r="I63" s="65"/>
    </row>
    <row r="64" spans="1:9" ht="14.25" customHeight="1">
      <c r="A64" s="44"/>
      <c r="B64" s="6"/>
      <c r="C64" s="4"/>
      <c r="D64" s="4"/>
      <c r="E64" s="25"/>
      <c r="F64" s="4"/>
      <c r="G64" s="32"/>
      <c r="H64" s="25"/>
      <c r="I64" s="65"/>
    </row>
    <row r="65" spans="1:10" s="4" customFormat="1" ht="14.25" customHeight="1">
      <c r="A65" s="44"/>
      <c r="B65" s="6"/>
      <c r="E65" s="25"/>
      <c r="G65" s="32"/>
      <c r="H65" s="25"/>
      <c r="I65" s="65"/>
      <c r="J65" s="3"/>
    </row>
    <row r="66" spans="1:10" s="4" customFormat="1" ht="14.25" customHeight="1">
      <c r="A66" s="44"/>
      <c r="B66" s="6"/>
      <c r="E66" s="25"/>
      <c r="G66" s="32"/>
      <c r="H66" s="25"/>
      <c r="I66" s="65"/>
      <c r="J66" s="3"/>
    </row>
    <row r="67" spans="1:10" s="4" customFormat="1" ht="14.25" customHeight="1">
      <c r="A67" s="44"/>
      <c r="B67" s="6"/>
      <c r="E67" s="25"/>
      <c r="G67" s="32"/>
      <c r="H67" s="25"/>
      <c r="I67" s="65"/>
      <c r="J67" s="3"/>
    </row>
    <row r="68" spans="1:10" s="4" customFormat="1" ht="14.25" customHeight="1">
      <c r="A68" s="44"/>
      <c r="B68" s="6"/>
      <c r="E68" s="25"/>
      <c r="G68" s="32"/>
      <c r="H68" s="25"/>
      <c r="I68" s="65"/>
      <c r="J68" s="3"/>
    </row>
    <row r="69" spans="1:10" s="4" customFormat="1" ht="14.25" customHeight="1">
      <c r="A69" s="44"/>
      <c r="B69" s="6"/>
      <c r="E69" s="25"/>
      <c r="G69" s="32"/>
      <c r="H69" s="25"/>
      <c r="I69" s="65"/>
      <c r="J69" s="3"/>
    </row>
    <row r="70" spans="1:10" s="4" customFormat="1" ht="14.25" customHeight="1">
      <c r="A70" s="44"/>
      <c r="B70" s="6"/>
      <c r="E70" s="25"/>
      <c r="G70" s="32"/>
      <c r="H70" s="25"/>
      <c r="I70" s="65"/>
      <c r="J70" s="3"/>
    </row>
    <row r="71" spans="1:10" s="4" customFormat="1" ht="14.25" customHeight="1">
      <c r="A71" s="44"/>
      <c r="B71" s="6"/>
      <c r="E71" s="25"/>
      <c r="G71" s="32"/>
      <c r="H71" s="25"/>
      <c r="I71" s="65"/>
      <c r="J71" s="3"/>
    </row>
    <row r="72" spans="1:10" s="4" customFormat="1" ht="14.25" customHeight="1">
      <c r="A72" s="44"/>
      <c r="B72" s="6"/>
      <c r="E72" s="25"/>
      <c r="G72" s="32"/>
      <c r="H72" s="25"/>
      <c r="I72" s="65"/>
      <c r="J72" s="3"/>
    </row>
    <row r="73" spans="1:10" s="4" customFormat="1" ht="14.25" customHeight="1">
      <c r="A73" s="44"/>
      <c r="B73" s="6"/>
      <c r="E73" s="25"/>
      <c r="G73" s="32"/>
      <c r="H73" s="25"/>
      <c r="I73" s="65"/>
      <c r="J73" s="3"/>
    </row>
    <row r="74" spans="1:10" s="4" customFormat="1" ht="14.25" customHeight="1">
      <c r="A74" s="44"/>
      <c r="B74" s="6"/>
      <c r="E74" s="25"/>
      <c r="G74" s="32"/>
      <c r="H74" s="25"/>
      <c r="I74" s="65"/>
      <c r="J74" s="3"/>
    </row>
    <row r="75" spans="1:10" s="4" customFormat="1" ht="14.25" customHeight="1">
      <c r="A75" s="44"/>
      <c r="B75" s="6"/>
      <c r="E75" s="25"/>
      <c r="G75" s="32"/>
      <c r="H75" s="25"/>
      <c r="I75" s="65"/>
      <c r="J75" s="3"/>
    </row>
    <row r="76" spans="1:10" s="4" customFormat="1" ht="14.25" customHeight="1">
      <c r="A76" s="44"/>
      <c r="B76" s="6"/>
      <c r="E76" s="25"/>
      <c r="G76" s="32"/>
      <c r="H76" s="25"/>
      <c r="I76" s="65"/>
      <c r="J76" s="3"/>
    </row>
    <row r="77" spans="1:10" s="4" customFormat="1" ht="14.25" customHeight="1">
      <c r="A77" s="44"/>
      <c r="B77" s="6"/>
      <c r="E77" s="25"/>
      <c r="G77" s="32"/>
      <c r="H77" s="25"/>
      <c r="I77" s="65"/>
      <c r="J77" s="3"/>
    </row>
    <row r="78" spans="1:10" s="4" customFormat="1" ht="14.25" customHeight="1">
      <c r="A78" s="44"/>
      <c r="B78" s="6"/>
      <c r="E78" s="25"/>
      <c r="G78" s="32"/>
      <c r="H78" s="25"/>
      <c r="I78" s="65"/>
      <c r="J78" s="3"/>
    </row>
    <row r="79" spans="1:10" s="4" customFormat="1" ht="14.25" customHeight="1">
      <c r="A79" s="44"/>
      <c r="B79" s="6"/>
      <c r="E79" s="25"/>
      <c r="G79" s="32"/>
      <c r="H79" s="25"/>
      <c r="I79" s="65"/>
      <c r="J79" s="3"/>
    </row>
    <row r="80" spans="1:10" s="4" customFormat="1" ht="14.25" customHeight="1">
      <c r="A80" s="44"/>
      <c r="B80" s="6"/>
      <c r="E80" s="25"/>
      <c r="G80" s="32"/>
      <c r="H80" s="25"/>
      <c r="I80" s="65"/>
      <c r="J80" s="3"/>
    </row>
    <row r="81" spans="1:10" s="4" customFormat="1" ht="14.25" customHeight="1">
      <c r="A81" s="44"/>
      <c r="B81" s="6"/>
      <c r="E81" s="25"/>
      <c r="G81" s="32"/>
      <c r="H81" s="25"/>
      <c r="I81" s="65"/>
      <c r="J81" s="3"/>
    </row>
    <row r="82" spans="1:10" s="4" customFormat="1" ht="14.25" customHeight="1">
      <c r="A82" s="44"/>
      <c r="B82" s="6"/>
      <c r="E82" s="25"/>
      <c r="G82" s="32"/>
      <c r="H82" s="25"/>
      <c r="I82" s="65"/>
      <c r="J82" s="3"/>
    </row>
    <row r="83" spans="1:10" s="4" customFormat="1" ht="14.25">
      <c r="A83" s="44"/>
      <c r="B83" s="6"/>
      <c r="E83" s="25"/>
      <c r="G83" s="32"/>
      <c r="H83" s="25"/>
      <c r="I83" s="65"/>
      <c r="J83" s="3"/>
    </row>
    <row r="84" spans="1:10" s="4" customFormat="1" ht="14.25">
      <c r="A84" s="44"/>
      <c r="B84" s="6"/>
      <c r="E84" s="25"/>
      <c r="G84" s="32"/>
      <c r="H84" s="25"/>
      <c r="I84" s="65"/>
      <c r="J84" s="3"/>
    </row>
    <row r="85" spans="1:10" s="4" customFormat="1" ht="14.25">
      <c r="A85" s="44"/>
      <c r="B85" s="6"/>
      <c r="E85" s="25"/>
      <c r="G85" s="32"/>
      <c r="H85" s="25"/>
      <c r="I85" s="65"/>
      <c r="J85" s="3"/>
    </row>
  </sheetData>
  <sheetProtection/>
  <mergeCells count="4">
    <mergeCell ref="A21:H21"/>
    <mergeCell ref="A24:H24"/>
    <mergeCell ref="A29:H29"/>
    <mergeCell ref="A31:H31"/>
  </mergeCells>
  <printOptions/>
  <pageMargins left="0.25" right="0.25" top="0.5" bottom="0.5" header="0.3" footer="0.3"/>
  <pageSetup horizontalDpi="1200" verticalDpi="1200" orientation="landscape" scale="96" r:id="rId1"/>
  <ignoredErrors>
    <ignoredError sqref="E25:E28 E30 E33:E35 E37:E39 E41:E42 E44:E48 E20 E22:E23 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6">
      <selection activeCell="A33" sqref="A33"/>
    </sheetView>
  </sheetViews>
  <sheetFormatPr defaultColWidth="9.140625" defaultRowHeight="15"/>
  <sheetData>
    <row r="1" ht="14.25">
      <c r="A1">
        <v>2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3</v>
      </c>
    </row>
    <row r="6" ht="14.25">
      <c r="A6">
        <v>2</v>
      </c>
    </row>
    <row r="7" ht="14.25">
      <c r="A7">
        <v>3</v>
      </c>
    </row>
    <row r="8" ht="14.25">
      <c r="A8">
        <v>3</v>
      </c>
    </row>
    <row r="9" ht="14.25">
      <c r="A9">
        <v>4</v>
      </c>
    </row>
    <row r="10" ht="14.25">
      <c r="A10">
        <v>3</v>
      </c>
    </row>
    <row r="11" ht="14.25">
      <c r="A11">
        <v>2</v>
      </c>
    </row>
    <row r="12" ht="14.25">
      <c r="A12">
        <v>3</v>
      </c>
    </row>
    <row r="13" ht="14.25">
      <c r="A13">
        <v>3</v>
      </c>
    </row>
    <row r="14" ht="14.25">
      <c r="A14">
        <v>3</v>
      </c>
    </row>
    <row r="15" ht="14.25">
      <c r="A15">
        <v>2</v>
      </c>
    </row>
    <row r="16" ht="14.25">
      <c r="A16">
        <v>3</v>
      </c>
    </row>
    <row r="17" ht="14.25">
      <c r="A17">
        <v>3</v>
      </c>
    </row>
    <row r="18" ht="14.25">
      <c r="A18">
        <v>3</v>
      </c>
    </row>
    <row r="19" ht="14.25">
      <c r="A19">
        <v>3</v>
      </c>
    </row>
    <row r="20" ht="14.25">
      <c r="A20">
        <v>4</v>
      </c>
    </row>
    <row r="21" ht="14.25">
      <c r="A21">
        <v>2</v>
      </c>
    </row>
    <row r="22" ht="14.25">
      <c r="A22">
        <v>2</v>
      </c>
    </row>
    <row r="23" ht="14.25">
      <c r="A23">
        <v>2</v>
      </c>
    </row>
    <row r="24" ht="14.25">
      <c r="A24">
        <v>4</v>
      </c>
    </row>
    <row r="25" ht="14.25">
      <c r="A25">
        <v>4</v>
      </c>
    </row>
    <row r="26" ht="14.25">
      <c r="A26">
        <v>2</v>
      </c>
    </row>
    <row r="27" ht="14.25">
      <c r="A27">
        <v>2</v>
      </c>
    </row>
    <row r="28" ht="14.25">
      <c r="A28">
        <v>2</v>
      </c>
    </row>
    <row r="29" ht="14.25">
      <c r="A29">
        <v>3</v>
      </c>
    </row>
    <row r="30" ht="14.25">
      <c r="A30">
        <v>3</v>
      </c>
    </row>
    <row r="31" ht="14.25">
      <c r="A31">
        <v>3</v>
      </c>
    </row>
    <row r="32" ht="14.25">
      <c r="A32">
        <v>3</v>
      </c>
    </row>
    <row r="33" ht="14.25">
      <c r="A33">
        <v>1</v>
      </c>
    </row>
    <row r="34" ht="14.25">
      <c r="A34">
        <f>SUM(A1:A33)</f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Darrin</dc:creator>
  <cp:keywords/>
  <dc:description/>
  <cp:lastModifiedBy>Faith A. Martin</cp:lastModifiedBy>
  <cp:lastPrinted>2011-01-27T21:51:38Z</cp:lastPrinted>
  <dcterms:created xsi:type="dcterms:W3CDTF">2011-01-27T02:49:58Z</dcterms:created>
  <dcterms:modified xsi:type="dcterms:W3CDTF">2011-01-28T19:27:37Z</dcterms:modified>
  <cp:category/>
  <cp:version/>
  <cp:contentType/>
  <cp:contentStatus/>
</cp:coreProperties>
</file>